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520"/>
  <workbookPr/>
  <mc:AlternateContent xmlns:mc="http://schemas.openxmlformats.org/markup-compatibility/2006">
    <mc:Choice Requires="x15">
      <x15ac:absPath xmlns:x15ac="http://schemas.microsoft.com/office/spreadsheetml/2010/11/ac" url="/Users/admin/pCloud Drive/donnees/Affaire en cours  CAPMAS/912 939 ECOLE DENAT/Cap mas PRO/PRO PDF CapMas ECOLE DENAT/Lot 13 CFO-CFA/"/>
    </mc:Choice>
  </mc:AlternateContent>
  <xr:revisionPtr revIDLastSave="0" documentId="8_{9C829255-7496-2E43-81F8-8ABF6B105857}" xr6:coauthVersionLast="47" xr6:coauthVersionMax="47" xr10:uidLastSave="{00000000-0000-0000-0000-000000000000}"/>
  <bookViews>
    <workbookView xWindow="9580" yWindow="2040" windowWidth="32760" windowHeight="22540" tabRatio="500"/>
  </bookViews>
  <sheets>
    <sheet name="CDPGF école de Dénat" sheetId="1" r:id="rId1"/>
  </sheets>
  <definedNames>
    <definedName name="_xlnm.Print_Titles" localSheetId="0">'CDPGF école de Dénat'!$1:$3</definedName>
    <definedName name="_xlnm.Print_Area" localSheetId="0">'CDPGF école de Dénat'!$A$1:$G$220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0" i="1" l="1"/>
  <c r="F219" i="1"/>
  <c r="G219" i="1"/>
  <c r="F216" i="1"/>
  <c r="G216" i="1"/>
  <c r="F88" i="1"/>
  <c r="G88" i="1"/>
  <c r="F25" i="1"/>
  <c r="G25" i="1"/>
  <c r="F83" i="1"/>
  <c r="G83" i="1"/>
  <c r="F121" i="1"/>
  <c r="G121" i="1"/>
  <c r="F4" i="1"/>
  <c r="G4" i="1"/>
  <c r="F6" i="1"/>
  <c r="G6" i="1"/>
  <c r="F7" i="1"/>
  <c r="G7" i="1"/>
  <c r="F8" i="1"/>
  <c r="G8" i="1"/>
  <c r="F9" i="1"/>
  <c r="G9" i="1"/>
  <c r="F10" i="1"/>
  <c r="G10" i="1"/>
  <c r="F13" i="1"/>
  <c r="G13" i="1"/>
  <c r="F17" i="1"/>
  <c r="G17" i="1"/>
  <c r="F18" i="1"/>
  <c r="G18" i="1"/>
  <c r="F19" i="1"/>
  <c r="F28" i="1"/>
  <c r="G28" i="1"/>
  <c r="F30" i="1"/>
  <c r="G30" i="1"/>
  <c r="F32" i="1"/>
  <c r="G32" i="1"/>
  <c r="F36" i="1"/>
  <c r="G36" i="1"/>
  <c r="F38" i="1"/>
  <c r="G38" i="1"/>
  <c r="F39" i="1"/>
  <c r="G39" i="1"/>
  <c r="F41" i="1"/>
  <c r="G41" i="1"/>
  <c r="F42" i="1"/>
  <c r="G42" i="1"/>
  <c r="F43" i="1"/>
  <c r="G43" i="1"/>
  <c r="F44" i="1"/>
  <c r="G44" i="1"/>
  <c r="F45" i="1"/>
  <c r="G45" i="1"/>
  <c r="F46" i="1"/>
  <c r="G46" i="1"/>
  <c r="F50" i="1"/>
  <c r="G50" i="1"/>
  <c r="F85" i="1"/>
  <c r="G85" i="1"/>
  <c r="F93" i="1"/>
  <c r="G93" i="1"/>
  <c r="F96" i="1"/>
  <c r="G96" i="1"/>
  <c r="F97" i="1"/>
  <c r="F98" i="1"/>
  <c r="G98" i="1"/>
  <c r="F99" i="1"/>
  <c r="G99" i="1"/>
  <c r="F100" i="1"/>
  <c r="G100" i="1"/>
  <c r="F101" i="1"/>
  <c r="G101" i="1"/>
  <c r="F103" i="1"/>
  <c r="G103" i="1"/>
  <c r="F104" i="1"/>
  <c r="G104" i="1"/>
  <c r="F105" i="1"/>
  <c r="G105" i="1"/>
  <c r="F106" i="1"/>
  <c r="G106" i="1"/>
  <c r="F113" i="1"/>
  <c r="G113" i="1"/>
  <c r="F115" i="1"/>
  <c r="G115" i="1"/>
  <c r="F118" i="1"/>
  <c r="G118" i="1"/>
  <c r="F120" i="1"/>
  <c r="G120" i="1"/>
  <c r="F124" i="1"/>
  <c r="G124" i="1"/>
  <c r="F135" i="1"/>
  <c r="G135" i="1"/>
  <c r="F136" i="1"/>
  <c r="G136" i="1"/>
  <c r="F142" i="1"/>
  <c r="F143" i="1"/>
  <c r="G143" i="1"/>
  <c r="F144" i="1"/>
  <c r="G144" i="1"/>
  <c r="F146" i="1"/>
  <c r="G146" i="1"/>
  <c r="F148" i="1"/>
  <c r="G148" i="1"/>
  <c r="F150" i="1"/>
  <c r="G150" i="1"/>
  <c r="F156" i="1"/>
  <c r="G156" i="1"/>
  <c r="F158" i="1"/>
  <c r="G158" i="1"/>
  <c r="F163" i="1"/>
  <c r="G163" i="1"/>
  <c r="F164" i="1"/>
  <c r="G164" i="1"/>
  <c r="F169" i="1"/>
  <c r="G169" i="1"/>
  <c r="F171" i="1"/>
  <c r="G171" i="1"/>
  <c r="F173" i="1"/>
  <c r="G173" i="1"/>
  <c r="F174" i="1"/>
  <c r="G174" i="1"/>
  <c r="F176" i="1"/>
  <c r="G176" i="1"/>
  <c r="F177" i="1"/>
  <c r="G177" i="1"/>
  <c r="F180" i="1"/>
  <c r="G180" i="1"/>
  <c r="F182" i="1"/>
  <c r="G182" i="1"/>
  <c r="F186" i="1"/>
  <c r="G186" i="1"/>
  <c r="F191" i="1"/>
  <c r="G191" i="1"/>
  <c r="F193" i="1"/>
  <c r="F35" i="1"/>
  <c r="G35" i="1"/>
  <c r="F31" i="1"/>
  <c r="G31" i="1"/>
  <c r="F208" i="1"/>
  <c r="G208" i="1"/>
  <c r="F12" i="1"/>
  <c r="G12" i="1"/>
  <c r="F119" i="1"/>
  <c r="G119" i="1"/>
  <c r="F198" i="1"/>
  <c r="G198" i="1"/>
  <c r="F215" i="1"/>
  <c r="G215" i="1"/>
  <c r="F189" i="1"/>
  <c r="G189" i="1"/>
  <c r="F137" i="1"/>
  <c r="G137" i="1"/>
  <c r="F86" i="1"/>
  <c r="G86" i="1"/>
  <c r="F48" i="1"/>
  <c r="G48" i="1"/>
  <c r="F107" i="1"/>
  <c r="G107" i="1"/>
  <c r="F217" i="1"/>
  <c r="G217" i="1"/>
  <c r="G220" i="1"/>
  <c r="F102" i="1"/>
  <c r="G102" i="1"/>
  <c r="F187" i="1"/>
  <c r="G187" i="1"/>
  <c r="F133" i="1"/>
  <c r="G133" i="1"/>
  <c r="F11" i="1"/>
  <c r="G11" i="1"/>
  <c r="G14" i="1"/>
  <c r="F15" i="1"/>
  <c r="G15" i="1"/>
  <c r="F78" i="1"/>
  <c r="G78" i="1"/>
  <c r="F77" i="1"/>
  <c r="F205" i="1"/>
  <c r="G205" i="1"/>
  <c r="F132" i="1"/>
  <c r="G132" i="1"/>
  <c r="F201" i="1"/>
  <c r="G201" i="1"/>
  <c r="F179" i="1"/>
  <c r="G179" i="1"/>
  <c r="F172" i="1"/>
  <c r="G172" i="1"/>
  <c r="F154" i="1"/>
  <c r="G154" i="1"/>
  <c r="F126" i="1"/>
  <c r="G126" i="1"/>
  <c r="F24" i="1"/>
  <c r="G24" i="1"/>
  <c r="F194" i="1"/>
  <c r="G194" i="1"/>
  <c r="F125" i="1"/>
  <c r="G125" i="1"/>
  <c r="F139" i="1"/>
  <c r="G139" i="1"/>
  <c r="F145" i="1"/>
  <c r="G145" i="1"/>
  <c r="F92" i="1"/>
  <c r="G92" i="1"/>
  <c r="F181" i="1"/>
  <c r="G181" i="1"/>
  <c r="F81" i="1"/>
  <c r="G81" i="1"/>
  <c r="F170" i="1"/>
  <c r="G170" i="1"/>
  <c r="F147" i="1"/>
  <c r="G147" i="1"/>
  <c r="F127" i="1"/>
  <c r="G127" i="1"/>
  <c r="F112" i="1"/>
  <c r="G112" i="1"/>
  <c r="F111" i="1"/>
  <c r="F16" i="1"/>
  <c r="G16" i="1"/>
  <c r="G19" i="1"/>
  <c r="F14" i="1"/>
  <c r="F37" i="1"/>
  <c r="G37" i="1"/>
  <c r="F60" i="1"/>
  <c r="G60" i="1"/>
  <c r="F61" i="1"/>
  <c r="G61" i="1"/>
  <c r="F178" i="1"/>
  <c r="F49" i="1"/>
  <c r="G49" i="1"/>
  <c r="F47" i="1"/>
  <c r="G47" i="1"/>
  <c r="F91" i="1"/>
  <c r="G91" i="1"/>
  <c r="F206" i="1"/>
  <c r="G206" i="1"/>
  <c r="F188" i="1"/>
  <c r="G188" i="1"/>
  <c r="F89" i="1"/>
  <c r="G89" i="1"/>
  <c r="F53" i="1"/>
  <c r="G53" i="1"/>
  <c r="F69" i="1"/>
  <c r="G69" i="1"/>
  <c r="F70" i="1"/>
  <c r="G70" i="1"/>
  <c r="F209" i="1"/>
  <c r="F87" i="1"/>
  <c r="G87" i="1"/>
  <c r="F138" i="1"/>
  <c r="G138" i="1"/>
  <c r="F57" i="1"/>
  <c r="G57" i="1"/>
  <c r="F58" i="1"/>
  <c r="G58" i="1"/>
  <c r="F109" i="1"/>
  <c r="G109" i="1"/>
  <c r="F122" i="1"/>
  <c r="G122" i="1"/>
  <c r="F117" i="1"/>
  <c r="G117" i="1"/>
  <c r="F64" i="1"/>
  <c r="G64" i="1"/>
  <c r="F66" i="1"/>
  <c r="G66" i="1"/>
  <c r="F73" i="1"/>
  <c r="G73" i="1"/>
  <c r="F74" i="1"/>
  <c r="G74" i="1"/>
  <c r="F75" i="1"/>
  <c r="G75" i="1"/>
  <c r="F26" i="1"/>
  <c r="F202" i="1"/>
  <c r="G202" i="1"/>
  <c r="F196" i="1"/>
  <c r="G196" i="1"/>
  <c r="F129" i="1"/>
  <c r="G129" i="1"/>
  <c r="F151" i="1"/>
  <c r="G151" i="1"/>
  <c r="F140" i="1"/>
  <c r="G140" i="1"/>
  <c r="F116" i="1"/>
  <c r="G116" i="1"/>
  <c r="F23" i="1"/>
  <c r="G23" i="1"/>
  <c r="F22" i="1"/>
  <c r="G22" i="1"/>
  <c r="F175" i="1"/>
  <c r="G175" i="1"/>
  <c r="F184" i="1"/>
  <c r="G184" i="1"/>
  <c r="F29" i="1"/>
  <c r="G29" i="1"/>
  <c r="F160" i="1"/>
  <c r="G160" i="1"/>
  <c r="F34" i="1"/>
  <c r="G34" i="1"/>
  <c r="F21" i="1"/>
  <c r="G21" i="1"/>
  <c r="F166" i="1"/>
  <c r="G166" i="1"/>
  <c r="F162" i="1"/>
  <c r="F20" i="1"/>
  <c r="G20" i="1"/>
  <c r="F200" i="1"/>
  <c r="G200" i="1"/>
  <c r="F71" i="1"/>
  <c r="G71" i="1"/>
  <c r="F114" i="1"/>
  <c r="G114" i="1"/>
  <c r="F84" i="1"/>
  <c r="G84" i="1"/>
  <c r="F80" i="1"/>
  <c r="G80" i="1"/>
  <c r="F130" i="1"/>
  <c r="G130" i="1"/>
  <c r="F131" i="1"/>
  <c r="G131" i="1"/>
  <c r="F128" i="1"/>
  <c r="G128" i="1"/>
  <c r="F90" i="1"/>
  <c r="G90" i="1"/>
  <c r="F67" i="1"/>
  <c r="G67" i="1"/>
  <c r="F108" i="1"/>
  <c r="G108" i="1"/>
  <c r="F27" i="1"/>
  <c r="G27" i="1"/>
  <c r="F204" i="1"/>
  <c r="G204" i="1"/>
  <c r="F79" i="1"/>
  <c r="G79" i="1"/>
  <c r="F33" i="1"/>
  <c r="G33" i="1"/>
  <c r="F5" i="1"/>
  <c r="G5" i="1"/>
  <c r="F62" i="1"/>
  <c r="G62" i="1"/>
  <c r="F203" i="1"/>
  <c r="G203" i="1"/>
  <c r="F152" i="1"/>
  <c r="G152" i="1"/>
  <c r="F183" i="1"/>
  <c r="G183" i="1"/>
  <c r="F59" i="1"/>
  <c r="G59" i="1"/>
  <c r="F63" i="1"/>
  <c r="G63" i="1"/>
  <c r="F68" i="1"/>
  <c r="G68" i="1"/>
  <c r="F72" i="1"/>
  <c r="G72" i="1"/>
  <c r="F168" i="1"/>
  <c r="G168" i="1"/>
  <c r="F55" i="1"/>
  <c r="G55" i="1"/>
  <c r="F56" i="1"/>
  <c r="G56" i="1"/>
  <c r="F195" i="1"/>
  <c r="G195" i="1"/>
  <c r="F185" i="1"/>
  <c r="G185" i="1"/>
  <c r="F165" i="1"/>
  <c r="G165" i="1"/>
  <c r="F52" i="1"/>
  <c r="G52" i="1"/>
  <c r="F54" i="1"/>
  <c r="G54" i="1"/>
  <c r="G178" i="1"/>
  <c r="G111" i="1"/>
  <c r="G162" i="1"/>
  <c r="G142" i="1"/>
  <c r="G26" i="1"/>
  <c r="G193" i="1"/>
  <c r="G209" i="1"/>
  <c r="F95" i="1"/>
  <c r="G95" i="1"/>
  <c r="G97" i="1"/>
  <c r="G77" i="1"/>
  <c r="G211" i="1"/>
  <c r="G214" i="1"/>
  <c r="G212" i="1"/>
</calcChain>
</file>

<file path=xl/sharedStrings.xml><?xml version="1.0" encoding="utf-8"?>
<sst xmlns="http://schemas.openxmlformats.org/spreadsheetml/2006/main" count="233" uniqueCount="135">
  <si>
    <t>DESIGNATION</t>
  </si>
  <si>
    <t>U</t>
  </si>
  <si>
    <t>Q bet</t>
  </si>
  <si>
    <t>Prix unitaire</t>
  </si>
  <si>
    <t>Prix total</t>
  </si>
  <si>
    <t>L'ensemble des prestations sera à estimer tel que</t>
  </si>
  <si>
    <t>décrit au  CCTP et suivant les plans,</t>
  </si>
  <si>
    <t>Descriptif des travaux</t>
  </si>
  <si>
    <t>Généralités</t>
  </si>
  <si>
    <t>Installation chantier</t>
  </si>
  <si>
    <t>ens</t>
  </si>
  <si>
    <t>SOUS TOTAL</t>
  </si>
  <si>
    <t>Prise de terre et liaisons équipotentielles (LEP)</t>
  </si>
  <si>
    <t>Liaisons équipotentielles (LEP) de l'ensemble du bâtiment</t>
  </si>
  <si>
    <t>Organes de coupures réglementaires, borniers et de protection, y compris arrêt d'urgence électrique</t>
  </si>
  <si>
    <t>Câble de liaison U1000 R02V</t>
  </si>
  <si>
    <t>Interrupteurs de tête avec bobine à émission pour déclenchement,</t>
  </si>
  <si>
    <t>Jeu de barres, accessoires et supports,</t>
  </si>
  <si>
    <t>Disjoncteurs de protections,</t>
  </si>
  <si>
    <t>Organes différentiels 30, 300 mA,</t>
  </si>
  <si>
    <t>Contacts auxiliaires de signalisation et de télécommande,</t>
  </si>
  <si>
    <t>Bobines de déclenchement à manque de tension et émission,</t>
  </si>
  <si>
    <t>Borniers de renvois et pilotes,</t>
  </si>
  <si>
    <t>Compteurs conforme à la RT2012</t>
  </si>
  <si>
    <t>Répartiteurs de terre,</t>
  </si>
  <si>
    <t>Cellules photoélectriques y compris contacteur, programmateur inter crépusculaire,</t>
  </si>
  <si>
    <t>Voyants : présence tension et sous tension,</t>
  </si>
  <si>
    <t>Platines et plastrons,</t>
  </si>
  <si>
    <t>Repérage et étiquetage, synoptiques,</t>
  </si>
  <si>
    <t>Accessoires, fermetures,</t>
  </si>
  <si>
    <t>Bloc de télécommande de mise au repos,</t>
  </si>
  <si>
    <t>Parafoudre avec voyant de fin de vie</t>
  </si>
  <si>
    <t>Sujétions, câblage, mise en service,</t>
  </si>
  <si>
    <t>Schéma, notice, pochette porte.</t>
  </si>
  <si>
    <t>Alimentations FM et spécialisées</t>
  </si>
  <si>
    <t xml:space="preserve">Arret d'urgence </t>
  </si>
  <si>
    <t>u</t>
  </si>
  <si>
    <t>Cheminements et canalisations</t>
  </si>
  <si>
    <t>Supports</t>
  </si>
  <si>
    <t>Fourreau ICT - APE</t>
  </si>
  <si>
    <t>ml</t>
  </si>
  <si>
    <t>Chemin de câble</t>
  </si>
  <si>
    <t>Câbles</t>
  </si>
  <si>
    <t>Câble éclairage, 3G1,5²cu</t>
  </si>
  <si>
    <t>Câble PC 16 A, 3G2,5²cu</t>
  </si>
  <si>
    <t>Equipement éclairage et petit appareillage</t>
  </si>
  <si>
    <t>Eclairage intérieur</t>
  </si>
  <si>
    <t>Appareillage encastré ou en saillie,</t>
  </si>
  <si>
    <t xml:space="preserve">Appareillage étanche </t>
  </si>
  <si>
    <t>Interrupteur simple allumage</t>
  </si>
  <si>
    <t>Détecteur de presence 180°</t>
  </si>
  <si>
    <t>Détecteur de presence 360°</t>
  </si>
  <si>
    <t>Prises de courants</t>
  </si>
  <si>
    <t xml:space="preserve">PC 2P+T 16A </t>
  </si>
  <si>
    <t>PC 2P+T 16A info</t>
  </si>
  <si>
    <t>Eclairage de sécurité</t>
  </si>
  <si>
    <t xml:space="preserve">Eclairage Ecolabélisé </t>
  </si>
  <si>
    <t xml:space="preserve">Equipements </t>
  </si>
  <si>
    <t>Télécommande</t>
  </si>
  <si>
    <t xml:space="preserve">Bloc de télécommmande </t>
  </si>
  <si>
    <t>pm</t>
  </si>
  <si>
    <t>Câblage</t>
  </si>
  <si>
    <t>Câble série U1000R02V 5G1,5mm2</t>
  </si>
  <si>
    <t>Sécurité incendie</t>
  </si>
  <si>
    <t>Equipements</t>
  </si>
  <si>
    <t xml:space="preserve">Fourniture, pose, raccordement et essais de fonctionnement </t>
  </si>
  <si>
    <t>Déclencheurs manuel</t>
  </si>
  <si>
    <t>Diffuseurs sonores</t>
  </si>
  <si>
    <t>Diffuseurs visuel</t>
  </si>
  <si>
    <t>Câble CR1/C1 2x2,5mm²</t>
  </si>
  <si>
    <t>Précâblage informatique / téléphonie/ videoprojecteur</t>
  </si>
  <si>
    <t>Précâblage</t>
  </si>
  <si>
    <t>câblage informatique et téléphonique</t>
  </si>
  <si>
    <t>Prises RJ45 avec écran cat.6a</t>
  </si>
  <si>
    <t>recette</t>
  </si>
  <si>
    <t xml:space="preserve">MONTANT TOTAL HORS TAXES </t>
  </si>
  <si>
    <t>TVA à 20%</t>
  </si>
  <si>
    <t>MONTANT TOTAL T.T.C</t>
  </si>
  <si>
    <t>Type 2 - Encastré 600*600 access 4000k VARIABLE panel 38W CLAREO</t>
  </si>
  <si>
    <t>Câble  1p 9/10 CR1</t>
  </si>
  <si>
    <t>Câbles sono 2x1,5mm2</t>
  </si>
  <si>
    <t>Prise et câble HDMI</t>
  </si>
  <si>
    <t>Prises sono</t>
  </si>
  <si>
    <t>Q Ent</t>
  </si>
  <si>
    <t>TGBT</t>
  </si>
  <si>
    <t>FM ECS</t>
  </si>
  <si>
    <t>Arret d'urgence électrique &amp; ventilation</t>
  </si>
  <si>
    <t>FM VMC -CR1</t>
  </si>
  <si>
    <t>Type 3 - Luminaire étanche, LED 33W Type LEDINAIRE WT060C, marque PHILIPS ou équivalent</t>
  </si>
  <si>
    <t xml:space="preserve">PC 3P+T 32A </t>
  </si>
  <si>
    <t xml:space="preserve">Eclairage de sécurité  BAES led  </t>
  </si>
  <si>
    <t>Eclairage de sécurité  par BAPI</t>
  </si>
  <si>
    <t>Création de l'armoire TGBT depuis l'attente Elec de Enedis</t>
  </si>
  <si>
    <t xml:space="preserve">issues du TGBT (câble U1000 R02V) </t>
  </si>
  <si>
    <t>FM PAC</t>
  </si>
  <si>
    <t>Raccordement au réseau EDF</t>
  </si>
  <si>
    <t>Coffret tarif jaune</t>
  </si>
  <si>
    <t>Raccordement par câble U1000R2V</t>
  </si>
  <si>
    <t>FM SSI</t>
  </si>
  <si>
    <t>FM Baie info</t>
  </si>
  <si>
    <t>FM VR</t>
  </si>
  <si>
    <t>Câble PC 32 A, 5G6²cu</t>
  </si>
  <si>
    <t>Centrale d'alarme type 4</t>
  </si>
  <si>
    <t>Centrale type 4</t>
  </si>
  <si>
    <t>Baie  complete 19"</t>
  </si>
  <si>
    <t>Disjoncteur de protection</t>
  </si>
  <si>
    <t>Câbles type zéro halogène (LS0H) 2X4P cat 6A</t>
  </si>
  <si>
    <t>FM CTA</t>
  </si>
  <si>
    <t>Type 4 - Hublot led 24W LUCECO de CLAREO ou equivalent</t>
  </si>
  <si>
    <t>Type 5 -  Downlight led LUCICUP II, marque LUCIBEL ou équivalent</t>
  </si>
  <si>
    <t xml:space="preserve">Eclairage de sécurité ambiance led  </t>
  </si>
  <si>
    <t>FM AD CVC</t>
  </si>
  <si>
    <t>Contrôle d'accès &amp; videphonie</t>
  </si>
  <si>
    <t>Centrale de contrôle d'accès et de videophonie</t>
  </si>
  <si>
    <t>lecteur vigik</t>
  </si>
  <si>
    <t>badge</t>
  </si>
  <si>
    <t xml:space="preserve">poste interieur </t>
  </si>
  <si>
    <t>Bouton poussoir de déverrouillage</t>
  </si>
  <si>
    <t>Câble  3p 9/10 série SYS</t>
  </si>
  <si>
    <t xml:space="preserve">                               lot 13 - ELECTRICITE </t>
  </si>
  <si>
    <t>Ecole communale de DENAT</t>
  </si>
  <si>
    <t>Type 1 -Applique extérieure 55W led type TUBULAR de Lucibel TBN5515.ST</t>
  </si>
  <si>
    <t>Type 6 -  Plafonnier asymétrique type 5041RAV-L 4900-840 ET de Trilux ou équivalent</t>
  </si>
  <si>
    <t>Type 7 -  Downlight encastré led 15W 3000 K Gradable
Type LUCICUP II, marque LUCIBEL ou équivalent</t>
  </si>
  <si>
    <t xml:space="preserve">Bouton poussoir </t>
  </si>
  <si>
    <t>Gradateur 1-10V</t>
  </si>
  <si>
    <t>PC 2P+T 16A étanche ou spécialisée</t>
  </si>
  <si>
    <t>PRO</t>
  </si>
  <si>
    <t>AD Maternelle</t>
  </si>
  <si>
    <t>FM AD Maternelle</t>
  </si>
  <si>
    <t>FM Volet roulants</t>
  </si>
  <si>
    <t>Commande volet roulant indivuduelle</t>
  </si>
  <si>
    <t>Commande volet roulant générale</t>
  </si>
  <si>
    <t>Commandes volets roulants par capteurs de luminosité et programmation horaire</t>
  </si>
  <si>
    <t>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</si>
</sst>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&quot; F &quot;;\(0&quot; F)&quot;"/>
    <numFmt numFmtId="165" formatCode="_-* #,##0.00\ _F_-;\-* #,##0.00\ _F_-;_-* \-??\ _F_-;_-@_-"/>
    <numFmt numFmtId="166" formatCode="#,##0.00&quot; €&quot;"/>
    <numFmt numFmtId="167" formatCode="mmm\ yyyy"/>
    <numFmt numFmtId="169" formatCode="#,##0.00\ &quot;€&quot;"/>
  </numFmts>
  <fonts count="18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10"/>
      <name val="Calibri"/>
      <family val="2"/>
    </font>
    <font>
      <sz val="10"/>
      <color indexed="10"/>
      <name val="Arial"/>
      <family val="2"/>
    </font>
    <font>
      <sz val="10"/>
      <color indexed="62"/>
      <name val="Arial"/>
      <family val="2"/>
    </font>
    <font>
      <sz val="9"/>
      <name val="Calibri"/>
      <family val="2"/>
    </font>
    <font>
      <b/>
      <sz val="9"/>
      <name val="Calibri"/>
      <family val="2"/>
    </font>
    <font>
      <sz val="9"/>
      <name val="Arial"/>
      <family val="2"/>
    </font>
    <font>
      <i/>
      <sz val="10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</fills>
  <borders count="39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</borders>
  <cellStyleXfs count="3">
    <xf numFmtId="0" fontId="0" fillId="0" borderId="0"/>
    <xf numFmtId="165" fontId="12" fillId="0" borderId="0" applyFill="0" applyBorder="0" applyAlignment="0" applyProtection="0"/>
    <xf numFmtId="164" fontId="1" fillId="0" borderId="1">
      <alignment vertical="center"/>
      <protection locked="0"/>
    </xf>
  </cellStyleXfs>
  <cellXfs count="138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center"/>
    </xf>
    <xf numFmtId="49" fontId="2" fillId="0" borderId="0" xfId="0" applyNumberFormat="1" applyFont="1"/>
    <xf numFmtId="2" fontId="2" fillId="0" borderId="0" xfId="0" applyNumberFormat="1" applyFont="1"/>
    <xf numFmtId="0" fontId="4" fillId="0" borderId="0" xfId="0" applyFont="1"/>
    <xf numFmtId="0" fontId="3" fillId="0" borderId="2" xfId="0" applyFont="1" applyBorder="1" applyAlignment="1">
      <alignment horizontal="right" vertical="center" wrapText="1"/>
    </xf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4" fontId="5" fillId="2" borderId="0" xfId="1" applyNumberFormat="1" applyFont="1" applyFill="1" applyBorder="1" applyAlignment="1" applyProtection="1">
      <alignment vertical="center"/>
      <protection hidden="1"/>
    </xf>
    <xf numFmtId="4" fontId="1" fillId="2" borderId="0" xfId="1" applyNumberFormat="1" applyFont="1" applyFill="1" applyBorder="1" applyAlignment="1" applyProtection="1">
      <alignment vertical="center"/>
      <protection hidden="1"/>
    </xf>
    <xf numFmtId="0" fontId="2" fillId="0" borderId="3" xfId="0" applyFont="1" applyBorder="1" applyAlignment="1">
      <alignment vertical="top" wrapText="1"/>
    </xf>
    <xf numFmtId="167" fontId="2" fillId="0" borderId="4" xfId="0" applyNumberFormat="1" applyFont="1" applyBorder="1" applyAlignment="1">
      <alignment vertical="top" wrapText="1"/>
    </xf>
    <xf numFmtId="166" fontId="1" fillId="2" borderId="0" xfId="1" applyNumberFormat="1" applyFont="1" applyFill="1" applyBorder="1" applyAlignment="1" applyProtection="1">
      <alignment horizontal="center" vertical="center"/>
      <protection hidden="1"/>
    </xf>
    <xf numFmtId="4" fontId="5" fillId="2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/>
    </xf>
    <xf numFmtId="49" fontId="2" fillId="0" borderId="1" xfId="0" applyNumberFormat="1" applyFont="1" applyBorder="1"/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6" fontId="1" fillId="0" borderId="11" xfId="1" applyNumberFormat="1" applyFont="1" applyFill="1" applyBorder="1" applyAlignment="1" applyProtection="1">
      <alignment horizontal="center" vertical="center"/>
    </xf>
    <xf numFmtId="166" fontId="1" fillId="0" borderId="12" xfId="1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49" fontId="8" fillId="0" borderId="10" xfId="0" applyNumberFormat="1" applyFont="1" applyBorder="1" applyAlignment="1">
      <alignment horizontal="center"/>
    </xf>
    <xf numFmtId="49" fontId="8" fillId="0" borderId="1" xfId="0" applyNumberFormat="1" applyFont="1" applyBorder="1"/>
    <xf numFmtId="49" fontId="8" fillId="0" borderId="5" xfId="0" applyNumberFormat="1" applyFont="1" applyBorder="1" applyAlignment="1">
      <alignment horizontal="center"/>
    </xf>
    <xf numFmtId="49" fontId="8" fillId="0" borderId="13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166" fontId="1" fillId="0" borderId="13" xfId="1" applyNumberFormat="1" applyFont="1" applyFill="1" applyBorder="1" applyAlignment="1" applyProtection="1">
      <alignment horizontal="center" vertical="center"/>
    </xf>
    <xf numFmtId="166" fontId="1" fillId="0" borderId="14" xfId="1" applyNumberFormat="1" applyFont="1" applyFill="1" applyBorder="1" applyAlignment="1" applyProtection="1">
      <alignment horizontal="center" vertical="center"/>
    </xf>
    <xf numFmtId="0" fontId="7" fillId="0" borderId="1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9" fontId="8" fillId="0" borderId="16" xfId="0" applyNumberFormat="1" applyFont="1" applyBorder="1" applyAlignment="1">
      <alignment horizontal="center"/>
    </xf>
    <xf numFmtId="0" fontId="7" fillId="0" borderId="15" xfId="0" applyFont="1" applyBorder="1" applyAlignment="1">
      <alignment wrapText="1"/>
    </xf>
    <xf numFmtId="49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0" fontId="7" fillId="0" borderId="0" xfId="0" applyFont="1" applyBorder="1"/>
    <xf numFmtId="0" fontId="7" fillId="0" borderId="7" xfId="0" applyFont="1" applyBorder="1" applyAlignment="1">
      <alignment horizontal="center"/>
    </xf>
    <xf numFmtId="0" fontId="7" fillId="0" borderId="0" xfId="0" applyFont="1" applyBorder="1" applyAlignment="1">
      <alignment wrapText="1"/>
    </xf>
    <xf numFmtId="49" fontId="3" fillId="0" borderId="0" xfId="0" applyNumberFormat="1" applyFont="1" applyBorder="1"/>
    <xf numFmtId="49" fontId="2" fillId="0" borderId="0" xfId="0" applyNumberFormat="1" applyFont="1" applyBorder="1"/>
    <xf numFmtId="0" fontId="2" fillId="0" borderId="11" xfId="0" applyFont="1" applyBorder="1" applyAlignment="1">
      <alignment horizontal="center" vertical="top" wrapText="1"/>
    </xf>
    <xf numFmtId="0" fontId="2" fillId="0" borderId="16" xfId="0" applyFont="1" applyBorder="1" applyAlignment="1">
      <alignment vertical="top" wrapText="1"/>
    </xf>
    <xf numFmtId="0" fontId="2" fillId="0" borderId="0" xfId="0" applyFont="1" applyBorder="1" applyAlignment="1">
      <alignment horizontal="left"/>
    </xf>
    <xf numFmtId="0" fontId="9" fillId="0" borderId="1" xfId="0" applyFont="1" applyFill="1" applyBorder="1" applyAlignment="1"/>
    <xf numFmtId="0" fontId="9" fillId="0" borderId="1" xfId="0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0" borderId="11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Border="1" applyAlignment="1">
      <alignment vertical="top" wrapText="1"/>
    </xf>
    <xf numFmtId="49" fontId="8" fillId="0" borderId="15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17" xfId="0" applyFont="1" applyBorder="1" applyAlignment="1">
      <alignment horizontal="center"/>
    </xf>
    <xf numFmtId="0" fontId="10" fillId="0" borderId="11" xfId="0" applyFont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right"/>
    </xf>
    <xf numFmtId="2" fontId="7" fillId="0" borderId="11" xfId="0" applyNumberFormat="1" applyFont="1" applyBorder="1" applyAlignment="1">
      <alignment horizontal="left"/>
    </xf>
    <xf numFmtId="2" fontId="8" fillId="0" borderId="12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166" fontId="8" fillId="0" borderId="12" xfId="0" applyNumberFormat="1" applyFont="1" applyBorder="1" applyAlignment="1">
      <alignment horizontal="right"/>
    </xf>
    <xf numFmtId="49" fontId="2" fillId="0" borderId="18" xfId="0" applyNumberFormat="1" applyFont="1" applyBorder="1" applyAlignment="1">
      <alignment horizontal="center"/>
    </xf>
    <xf numFmtId="49" fontId="8" fillId="0" borderId="19" xfId="0" applyNumberFormat="1" applyFont="1" applyBorder="1" applyAlignment="1">
      <alignment horizontal="right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2" fontId="7" fillId="0" borderId="20" xfId="0" applyNumberFormat="1" applyFont="1" applyBorder="1" applyAlignment="1">
      <alignment horizontal="left"/>
    </xf>
    <xf numFmtId="166" fontId="11" fillId="0" borderId="14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3" fontId="2" fillId="0" borderId="22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9" fillId="0" borderId="23" xfId="0" applyFont="1" applyFill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2" fillId="0" borderId="23" xfId="0" applyFont="1" applyBorder="1" applyAlignment="1">
      <alignment horizontal="center" vertical="top" wrapText="1"/>
    </xf>
    <xf numFmtId="0" fontId="2" fillId="0" borderId="23" xfId="0" applyFont="1" applyBorder="1" applyAlignment="1">
      <alignment vertical="top" wrapText="1"/>
    </xf>
    <xf numFmtId="0" fontId="7" fillId="0" borderId="24" xfId="0" applyFont="1" applyBorder="1" applyAlignment="1">
      <alignment horizontal="center"/>
    </xf>
    <xf numFmtId="49" fontId="13" fillId="0" borderId="25" xfId="0" applyNumberFormat="1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26" xfId="0" applyFont="1" applyBorder="1" applyAlignment="1">
      <alignment horizontal="center"/>
    </xf>
    <xf numFmtId="169" fontId="1" fillId="0" borderId="26" xfId="1" applyNumberFormat="1" applyFont="1" applyFill="1" applyBorder="1" applyAlignment="1">
      <alignment horizontal="center" vertical="center"/>
    </xf>
    <xf numFmtId="169" fontId="1" fillId="0" borderId="27" xfId="1" applyNumberFormat="1" applyFont="1" applyFill="1" applyBorder="1" applyAlignment="1">
      <alignment horizontal="center" vertical="center"/>
    </xf>
    <xf numFmtId="0" fontId="15" fillId="0" borderId="0" xfId="0" applyFont="1"/>
    <xf numFmtId="49" fontId="16" fillId="0" borderId="25" xfId="0" applyNumberFormat="1" applyFont="1" applyBorder="1" applyAlignment="1">
      <alignment horizontal="center"/>
    </xf>
    <xf numFmtId="0" fontId="16" fillId="0" borderId="26" xfId="0" applyFont="1" applyBorder="1" applyAlignment="1">
      <alignment horizontal="left" vertical="top" wrapText="1"/>
    </xf>
    <xf numFmtId="0" fontId="14" fillId="0" borderId="28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5" fillId="0" borderId="26" xfId="0" applyFont="1" applyBorder="1" applyAlignment="1">
      <alignment horizontal="left" vertical="top" wrapText="1"/>
    </xf>
    <xf numFmtId="49" fontId="13" fillId="0" borderId="29" xfId="0" applyNumberFormat="1" applyFont="1" applyBorder="1" applyAlignment="1">
      <alignment horizontal="center"/>
    </xf>
    <xf numFmtId="0" fontId="15" fillId="0" borderId="30" xfId="0" applyFont="1" applyBorder="1" applyAlignment="1">
      <alignment horizontal="left" vertical="top" wrapText="1"/>
    </xf>
    <xf numFmtId="0" fontId="14" fillId="0" borderId="30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49" fontId="13" fillId="0" borderId="30" xfId="0" applyNumberFormat="1" applyFont="1" applyBorder="1"/>
    <xf numFmtId="0" fontId="15" fillId="0" borderId="31" xfId="0" applyFont="1" applyBorder="1" applyAlignment="1">
      <alignment horizontal="center"/>
    </xf>
    <xf numFmtId="49" fontId="13" fillId="0" borderId="32" xfId="0" applyNumberFormat="1" applyFont="1" applyBorder="1" applyAlignment="1">
      <alignment horizontal="center"/>
    </xf>
    <xf numFmtId="49" fontId="13" fillId="0" borderId="33" xfId="0" applyNumberFormat="1" applyFont="1" applyBorder="1" applyAlignment="1">
      <alignment horizontal="right"/>
    </xf>
    <xf numFmtId="0" fontId="14" fillId="0" borderId="34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169" fontId="1" fillId="0" borderId="33" xfId="1" applyNumberFormat="1" applyFont="1" applyFill="1" applyBorder="1" applyAlignment="1">
      <alignment horizontal="center" vertical="center"/>
    </xf>
    <xf numFmtId="169" fontId="1" fillId="0" borderId="36" xfId="1" applyNumberFormat="1" applyFont="1" applyFill="1" applyBorder="1" applyAlignment="1">
      <alignment horizontal="center" vertical="center"/>
    </xf>
    <xf numFmtId="0" fontId="16" fillId="0" borderId="30" xfId="0" applyFont="1" applyBorder="1" applyAlignment="1">
      <alignment horizontal="left" vertical="top" wrapText="1"/>
    </xf>
    <xf numFmtId="166" fontId="5" fillId="0" borderId="0" xfId="1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horizontal="center" vertical="center"/>
    </xf>
    <xf numFmtId="166" fontId="5" fillId="2" borderId="10" xfId="1" applyNumberFormat="1" applyFont="1" applyFill="1" applyBorder="1" applyAlignment="1" applyProtection="1">
      <alignment horizontal="center" vertical="center"/>
      <protection hidden="1"/>
    </xf>
    <xf numFmtId="4" fontId="6" fillId="0" borderId="0" xfId="1" applyNumberFormat="1" applyFont="1" applyFill="1" applyBorder="1" applyAlignment="1" applyProtection="1">
      <alignment horizontal="center" vertical="center"/>
      <protection locked="0"/>
    </xf>
    <xf numFmtId="4" fontId="5" fillId="0" borderId="0" xfId="1" applyNumberFormat="1" applyFont="1" applyFill="1" applyBorder="1" applyAlignment="1" applyProtection="1">
      <alignment horizontal="center" vertical="center"/>
      <protection locked="0"/>
    </xf>
    <xf numFmtId="4" fontId="0" fillId="0" borderId="0" xfId="1" applyNumberFormat="1" applyFont="1" applyFill="1" applyBorder="1" applyAlignment="1" applyProtection="1">
      <alignment horizontal="center" vertical="center"/>
      <protection locked="0"/>
    </xf>
    <xf numFmtId="4" fontId="1" fillId="2" borderId="0" xfId="0" applyNumberFormat="1" applyFont="1" applyFill="1" applyBorder="1" applyAlignment="1" applyProtection="1">
      <alignment horizontal="center" vertical="center"/>
      <protection hidden="1"/>
    </xf>
    <xf numFmtId="4" fontId="5" fillId="2" borderId="1" xfId="1" applyNumberFormat="1" applyFont="1" applyFill="1" applyBorder="1" applyAlignment="1" applyProtection="1">
      <alignment horizontal="center" vertical="center"/>
      <protection hidden="1"/>
    </xf>
    <xf numFmtId="4" fontId="17" fillId="0" borderId="0" xfId="1" applyNumberFormat="1" applyFont="1" applyFill="1" applyBorder="1" applyAlignment="1" applyProtection="1">
      <alignment horizontal="center" vertical="center"/>
      <protection locked="0"/>
    </xf>
    <xf numFmtId="4" fontId="0" fillId="0" borderId="0" xfId="0" applyNumberFormat="1" applyBorder="1" applyAlignment="1">
      <alignment horizontal="center" vertical="center"/>
    </xf>
    <xf numFmtId="0" fontId="4" fillId="0" borderId="0" xfId="0" applyFont="1" applyBorder="1"/>
    <xf numFmtId="0" fontId="2" fillId="0" borderId="0" xfId="0" applyFont="1" applyBorder="1"/>
    <xf numFmtId="0" fontId="3" fillId="0" borderId="37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</cellXfs>
  <cellStyles count="3">
    <cellStyle name="Milliers" xfId="1" builtinId="3"/>
    <cellStyle name="n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88900</xdr:colOff>
      <xdr:row>1</xdr:row>
      <xdr:rowOff>88900</xdr:rowOff>
    </xdr:from>
    <xdr:to>
      <xdr:col>6</xdr:col>
      <xdr:colOff>673100</xdr:colOff>
      <xdr:row>1</xdr:row>
      <xdr:rowOff>393700</xdr:rowOff>
    </xdr:to>
    <xdr:sp macro="" textlink="" fLocksText="0">
      <xdr:nvSpPr>
        <xdr:cNvPr id="1025" name="Texte 1">
          <a:extLst>
            <a:ext uri="{FF2B5EF4-FFF2-40B4-BE49-F238E27FC236}">
              <a16:creationId xmlns:a16="http://schemas.microsoft.com/office/drawing/2014/main" id="{B2D045CA-8B90-C6CC-20B9-AE765CC1FE86}"/>
            </a:ext>
          </a:extLst>
        </xdr:cNvPr>
        <xdr:cNvSpPr txBox="1">
          <a:spLocks noChangeArrowheads="1"/>
        </xdr:cNvSpPr>
      </xdr:nvSpPr>
      <xdr:spPr bwMode="auto">
        <a:xfrm>
          <a:off x="4838700" y="787400"/>
          <a:ext cx="1701800" cy="304800"/>
        </a:xfrm>
        <a:prstGeom prst="rect">
          <a:avLst/>
        </a:prstGeom>
        <a:solidFill>
          <a:srgbClr val="FFFFFF"/>
        </a:solidFill>
        <a:ln>
          <a:noFill/>
        </a:ln>
        <a:effectLst/>
      </xdr:spPr>
      <xdr:txBody>
        <a:bodyPr vertOverflow="clip" wrap="square" lIns="27360" tIns="22680" rIns="27360" bIns="0" anchor="t"/>
        <a:lstStyle/>
        <a:p>
          <a:pPr algn="ctr" rtl="0">
            <a:defRPr sz="1000"/>
          </a:pPr>
          <a:r>
            <a:rPr lang="fr-FR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Mai 2022</a:t>
          </a:r>
        </a:p>
        <a:p>
          <a:pPr algn="ctr" rtl="0">
            <a:defRPr sz="1000"/>
          </a:pPr>
          <a:endParaRPr lang="fr-F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25400</xdr:colOff>
      <xdr:row>0</xdr:row>
      <xdr:rowOff>38100</xdr:rowOff>
    </xdr:from>
    <xdr:to>
      <xdr:col>1</xdr:col>
      <xdr:colOff>317500</xdr:colOff>
      <xdr:row>0</xdr:row>
      <xdr:rowOff>673100</xdr:rowOff>
    </xdr:to>
    <xdr:pic>
      <xdr:nvPicPr>
        <xdr:cNvPr id="1724" name="Image 2">
          <a:extLst>
            <a:ext uri="{FF2B5EF4-FFF2-40B4-BE49-F238E27FC236}">
              <a16:creationId xmlns:a16="http://schemas.microsoft.com/office/drawing/2014/main" id="{FCFF6B9F-B29F-F756-DECE-835D3658AC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38100"/>
          <a:ext cx="647700" cy="635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0"/>
  <sheetViews>
    <sheetView showZeros="0" tabSelected="1" view="pageBreakPreview" topLeftCell="A191" zoomScale="140" zoomScaleSheetLayoutView="140" workbookViewId="0">
      <selection activeCell="K21" sqref="K21:L21"/>
    </sheetView>
  </sheetViews>
  <sheetFormatPr baseColWidth="10" defaultColWidth="11.33203125" defaultRowHeight="14" x14ac:dyDescent="0.2"/>
  <cols>
    <col min="1" max="1" width="4.6640625" style="1" customWidth="1"/>
    <col min="2" max="2" width="51.33203125" style="2" customWidth="1"/>
    <col min="3" max="3" width="2.83203125" style="3" customWidth="1"/>
    <col min="4" max="4" width="4.1640625" style="1" customWidth="1"/>
    <col min="5" max="5" width="3.83203125" style="1" customWidth="1"/>
    <col min="6" max="6" width="10.5" style="4" customWidth="1"/>
    <col min="7" max="7" width="11.6640625" style="4" customWidth="1"/>
    <col min="8" max="8" width="11.33203125" style="5" customWidth="1"/>
    <col min="9" max="9" width="14.1640625" style="1" customWidth="1"/>
    <col min="10" max="10" width="12.6640625" style="5" customWidth="1"/>
    <col min="11" max="16384" width="11.33203125" style="1"/>
  </cols>
  <sheetData>
    <row r="1" spans="1:13" ht="55.5" customHeight="1" thickBot="1" x14ac:dyDescent="0.25">
      <c r="A1" s="135" t="s">
        <v>120</v>
      </c>
      <c r="B1" s="136"/>
      <c r="C1" s="136"/>
      <c r="D1" s="136"/>
      <c r="E1" s="136"/>
      <c r="F1" s="136"/>
      <c r="G1" s="6" t="s">
        <v>127</v>
      </c>
      <c r="H1" s="7"/>
      <c r="I1" s="123"/>
      <c r="J1" s="8"/>
      <c r="K1" s="9"/>
      <c r="L1" s="124"/>
      <c r="M1" s="124"/>
    </row>
    <row r="2" spans="1:13" s="14" customFormat="1" ht="38.25" customHeight="1" x14ac:dyDescent="0.15">
      <c r="A2" s="137" t="s">
        <v>119</v>
      </c>
      <c r="B2" s="137"/>
      <c r="C2" s="137"/>
      <c r="D2" s="137"/>
      <c r="E2" s="87"/>
      <c r="F2" s="10"/>
      <c r="G2" s="11"/>
      <c r="H2" s="125"/>
      <c r="I2" s="12"/>
      <c r="J2" s="13"/>
      <c r="K2" s="12"/>
      <c r="L2" s="126"/>
      <c r="M2" s="126"/>
    </row>
    <row r="3" spans="1:13" s="20" customFormat="1" ht="25.5" customHeight="1" x14ac:dyDescent="0.15">
      <c r="A3" s="15"/>
      <c r="B3" s="16" t="s">
        <v>0</v>
      </c>
      <c r="C3" s="17" t="s">
        <v>1</v>
      </c>
      <c r="D3" s="18" t="s">
        <v>2</v>
      </c>
      <c r="E3" s="88" t="s">
        <v>83</v>
      </c>
      <c r="F3" s="16" t="s">
        <v>3</v>
      </c>
      <c r="G3" s="19" t="s">
        <v>4</v>
      </c>
      <c r="H3" s="127"/>
      <c r="I3" s="128"/>
      <c r="J3" s="127"/>
      <c r="K3" s="128"/>
      <c r="L3" s="128"/>
      <c r="M3" s="128"/>
    </row>
    <row r="4" spans="1:13" x14ac:dyDescent="0.2">
      <c r="A4" s="21"/>
      <c r="B4" s="22"/>
      <c r="C4" s="23"/>
      <c r="D4" s="24">
        <v>0</v>
      </c>
      <c r="E4" s="89"/>
      <c r="F4" s="25">
        <f t="shared" ref="F4:F14" si="0">L4</f>
        <v>0</v>
      </c>
      <c r="G4" s="26">
        <f t="shared" ref="G4:G13" si="1">F4*D4</f>
        <v>0</v>
      </c>
      <c r="H4" s="13"/>
      <c r="I4" s="129"/>
      <c r="J4" s="13"/>
      <c r="K4" s="129"/>
      <c r="L4" s="129"/>
      <c r="M4" s="129"/>
    </row>
    <row r="5" spans="1:13" x14ac:dyDescent="0.2">
      <c r="A5" s="21"/>
      <c r="B5" s="27" t="s">
        <v>5</v>
      </c>
      <c r="C5" s="23"/>
      <c r="D5" s="24"/>
      <c r="E5" s="89"/>
      <c r="F5" s="25">
        <f t="shared" si="0"/>
        <v>0</v>
      </c>
      <c r="G5" s="26">
        <f t="shared" si="1"/>
        <v>0</v>
      </c>
      <c r="H5" s="13"/>
      <c r="I5" s="129"/>
      <c r="J5" s="13"/>
      <c r="K5" s="129"/>
      <c r="L5" s="129"/>
      <c r="M5" s="129"/>
    </row>
    <row r="6" spans="1:13" x14ac:dyDescent="0.2">
      <c r="A6" s="21"/>
      <c r="B6" s="27" t="s">
        <v>6</v>
      </c>
      <c r="C6" s="23"/>
      <c r="D6" s="24"/>
      <c r="E6" s="89"/>
      <c r="F6" s="25">
        <f t="shared" si="0"/>
        <v>0</v>
      </c>
      <c r="G6" s="26">
        <f t="shared" si="1"/>
        <v>0</v>
      </c>
      <c r="H6" s="13"/>
      <c r="I6" s="129"/>
      <c r="J6" s="13"/>
      <c r="K6" s="129"/>
      <c r="L6" s="129"/>
      <c r="M6" s="129"/>
    </row>
    <row r="7" spans="1:13" x14ac:dyDescent="0.2">
      <c r="A7" s="21"/>
      <c r="B7" s="27"/>
      <c r="C7" s="23"/>
      <c r="D7" s="24"/>
      <c r="E7" s="89"/>
      <c r="F7" s="25">
        <f t="shared" si="0"/>
        <v>0</v>
      </c>
      <c r="G7" s="26">
        <f t="shared" si="1"/>
        <v>0</v>
      </c>
      <c r="H7" s="13"/>
      <c r="I7" s="129"/>
      <c r="J7" s="13"/>
      <c r="K7" s="129"/>
      <c r="L7" s="129"/>
      <c r="M7" s="129"/>
    </row>
    <row r="8" spans="1:13" ht="15" x14ac:dyDescent="0.2">
      <c r="A8" s="21"/>
      <c r="B8" s="28" t="s">
        <v>7</v>
      </c>
      <c r="C8" s="23"/>
      <c r="D8" s="24"/>
      <c r="E8" s="89"/>
      <c r="F8" s="25">
        <f t="shared" si="0"/>
        <v>0</v>
      </c>
      <c r="G8" s="26">
        <f t="shared" si="1"/>
        <v>0</v>
      </c>
      <c r="H8" s="13"/>
      <c r="I8" s="129"/>
      <c r="J8" s="13"/>
      <c r="K8" s="129"/>
      <c r="L8" s="129"/>
      <c r="M8" s="129"/>
    </row>
    <row r="9" spans="1:13" x14ac:dyDescent="0.2">
      <c r="A9" s="21"/>
      <c r="B9" s="29"/>
      <c r="C9" s="23"/>
      <c r="D9" s="24"/>
      <c r="E9" s="89"/>
      <c r="F9" s="25">
        <f t="shared" si="0"/>
        <v>0</v>
      </c>
      <c r="G9" s="26">
        <f t="shared" si="1"/>
        <v>0</v>
      </c>
      <c r="H9" s="13"/>
      <c r="I9" s="129"/>
      <c r="J9" s="13"/>
      <c r="K9" s="129"/>
      <c r="L9" s="129"/>
      <c r="M9" s="129"/>
    </row>
    <row r="10" spans="1:13" x14ac:dyDescent="0.2">
      <c r="A10" s="21"/>
      <c r="B10" s="29" t="s">
        <v>8</v>
      </c>
      <c r="C10" s="23"/>
      <c r="D10" s="24"/>
      <c r="E10" s="89"/>
      <c r="F10" s="25">
        <f t="shared" si="0"/>
        <v>0</v>
      </c>
      <c r="G10" s="26">
        <f t="shared" si="1"/>
        <v>0</v>
      </c>
      <c r="H10" s="13"/>
      <c r="I10" s="129"/>
      <c r="J10" s="13"/>
      <c r="K10" s="129"/>
      <c r="L10" s="129"/>
      <c r="M10" s="129"/>
    </row>
    <row r="11" spans="1:13" x14ac:dyDescent="0.2">
      <c r="A11" s="30"/>
      <c r="B11" s="31"/>
      <c r="C11" s="23"/>
      <c r="D11" s="24"/>
      <c r="E11" s="89"/>
      <c r="F11" s="25">
        <f t="shared" si="0"/>
        <v>0</v>
      </c>
      <c r="G11" s="26">
        <f t="shared" si="1"/>
        <v>0</v>
      </c>
      <c r="H11" s="13"/>
      <c r="I11" s="129"/>
      <c r="J11" s="13"/>
      <c r="K11" s="129"/>
      <c r="L11" s="129"/>
      <c r="M11" s="129"/>
    </row>
    <row r="12" spans="1:13" x14ac:dyDescent="0.2">
      <c r="A12" s="30"/>
      <c r="B12" s="27" t="s">
        <v>9</v>
      </c>
      <c r="C12" s="23" t="s">
        <v>10</v>
      </c>
      <c r="D12" s="24">
        <v>1</v>
      </c>
      <c r="E12" s="89"/>
      <c r="F12" s="25">
        <f t="shared" si="0"/>
        <v>0</v>
      </c>
      <c r="G12" s="26">
        <f t="shared" si="1"/>
        <v>0</v>
      </c>
      <c r="H12" s="13"/>
      <c r="I12" s="129"/>
      <c r="J12" s="13"/>
      <c r="K12" s="129"/>
      <c r="L12" s="129"/>
      <c r="M12" s="129"/>
    </row>
    <row r="13" spans="1:13" ht="15" thickBot="1" x14ac:dyDescent="0.25">
      <c r="A13" s="30"/>
      <c r="B13" s="27"/>
      <c r="C13" s="23"/>
      <c r="D13" s="24"/>
      <c r="E13" s="89"/>
      <c r="F13" s="25">
        <f t="shared" si="0"/>
        <v>0</v>
      </c>
      <c r="G13" s="26">
        <f t="shared" si="1"/>
        <v>0</v>
      </c>
      <c r="H13" s="13"/>
      <c r="I13" s="129"/>
      <c r="J13" s="13"/>
      <c r="K13" s="129"/>
      <c r="L13" s="129"/>
      <c r="M13" s="129"/>
    </row>
    <row r="14" spans="1:13" ht="15" thickBot="1" x14ac:dyDescent="0.25">
      <c r="A14" s="32"/>
      <c r="B14" s="33" t="s">
        <v>11</v>
      </c>
      <c r="C14" s="34"/>
      <c r="D14" s="35"/>
      <c r="E14" s="90"/>
      <c r="F14" s="36">
        <f t="shared" si="0"/>
        <v>0</v>
      </c>
      <c r="G14" s="37">
        <f>SUM(G4:G13)</f>
        <v>0</v>
      </c>
      <c r="H14" s="13"/>
      <c r="I14" s="129"/>
      <c r="J14" s="13"/>
      <c r="K14" s="129"/>
      <c r="L14" s="129"/>
      <c r="M14" s="129"/>
    </row>
    <row r="15" spans="1:13" x14ac:dyDescent="0.2">
      <c r="A15" s="21"/>
      <c r="B15" s="29" t="s">
        <v>12</v>
      </c>
      <c r="C15" s="23"/>
      <c r="D15" s="24"/>
      <c r="E15" s="89"/>
      <c r="F15" s="25">
        <f t="shared" ref="F15:F39" si="2">L15</f>
        <v>0</v>
      </c>
      <c r="G15" s="26">
        <f>F15*D15</f>
        <v>0</v>
      </c>
      <c r="H15" s="13"/>
      <c r="I15" s="129"/>
      <c r="J15" s="13"/>
      <c r="K15" s="129"/>
      <c r="L15" s="129"/>
      <c r="M15" s="129"/>
    </row>
    <row r="16" spans="1:13" x14ac:dyDescent="0.2">
      <c r="A16" s="30"/>
      <c r="B16" s="31"/>
      <c r="C16" s="23"/>
      <c r="D16" s="24"/>
      <c r="E16" s="89"/>
      <c r="F16" s="25">
        <f t="shared" si="2"/>
        <v>0</v>
      </c>
      <c r="G16" s="26">
        <f>F16*D16</f>
        <v>0</v>
      </c>
      <c r="H16" s="13"/>
      <c r="I16" s="129"/>
      <c r="J16" s="13"/>
      <c r="K16" s="129"/>
      <c r="L16" s="129"/>
      <c r="M16" s="129"/>
    </row>
    <row r="17" spans="1:13" x14ac:dyDescent="0.2">
      <c r="A17" s="30"/>
      <c r="B17" s="43" t="s">
        <v>13</v>
      </c>
      <c r="C17" s="40" t="s">
        <v>10</v>
      </c>
      <c r="D17" s="44">
        <v>1</v>
      </c>
      <c r="E17" s="91"/>
      <c r="F17" s="25">
        <f t="shared" si="2"/>
        <v>0</v>
      </c>
      <c r="G17" s="26">
        <f>F17*D17</f>
        <v>0</v>
      </c>
      <c r="H17" s="13"/>
      <c r="I17" s="129"/>
      <c r="J17" s="13"/>
      <c r="K17" s="129"/>
      <c r="L17" s="129"/>
      <c r="M17" s="129"/>
    </row>
    <row r="18" spans="1:13" ht="15" thickBot="1" x14ac:dyDescent="0.25">
      <c r="A18" s="45"/>
      <c r="B18" s="46"/>
      <c r="C18" s="23"/>
      <c r="D18" s="24"/>
      <c r="E18" s="89"/>
      <c r="F18" s="25">
        <f t="shared" si="2"/>
        <v>0</v>
      </c>
      <c r="G18" s="26">
        <f>F18*D18</f>
        <v>0</v>
      </c>
      <c r="H18" s="13"/>
      <c r="I18" s="129"/>
      <c r="J18" s="13"/>
      <c r="K18" s="129"/>
      <c r="L18" s="129"/>
      <c r="M18" s="129"/>
    </row>
    <row r="19" spans="1:13" ht="12" customHeight="1" thickBot="1" x14ac:dyDescent="0.25">
      <c r="A19" s="32"/>
      <c r="B19" s="33" t="s">
        <v>11</v>
      </c>
      <c r="C19" s="47"/>
      <c r="D19" s="35"/>
      <c r="E19" s="90"/>
      <c r="F19" s="36">
        <f t="shared" si="2"/>
        <v>0</v>
      </c>
      <c r="G19" s="37">
        <f>SUM(G15:G18)</f>
        <v>0</v>
      </c>
      <c r="H19" s="13"/>
      <c r="I19" s="129"/>
      <c r="J19" s="13"/>
      <c r="K19" s="129"/>
      <c r="L19" s="129"/>
      <c r="M19" s="129"/>
    </row>
    <row r="20" spans="1:13" x14ac:dyDescent="0.2">
      <c r="A20" s="21"/>
      <c r="B20" s="29" t="s">
        <v>95</v>
      </c>
      <c r="C20" s="23"/>
      <c r="D20" s="24"/>
      <c r="E20" s="89"/>
      <c r="F20" s="25">
        <f t="shared" ref="F20:F26" si="3">L20</f>
        <v>0</v>
      </c>
      <c r="G20" s="26">
        <f t="shared" ref="G20:G25" si="4">F20*D20</f>
        <v>0</v>
      </c>
      <c r="H20" s="13"/>
      <c r="I20" s="129"/>
      <c r="J20" s="13"/>
      <c r="K20" s="129"/>
      <c r="L20" s="129"/>
      <c r="M20" s="129"/>
    </row>
    <row r="21" spans="1:13" x14ac:dyDescent="0.2">
      <c r="A21" s="30"/>
      <c r="B21" s="31"/>
      <c r="C21" s="23"/>
      <c r="D21" s="24"/>
      <c r="E21" s="89"/>
      <c r="F21" s="25">
        <f t="shared" si="3"/>
        <v>0</v>
      </c>
      <c r="G21" s="26">
        <f t="shared" si="4"/>
        <v>0</v>
      </c>
      <c r="H21" s="13"/>
      <c r="I21" s="129"/>
      <c r="J21" s="13"/>
      <c r="K21" s="129"/>
      <c r="L21" s="129"/>
      <c r="M21" s="129"/>
    </row>
    <row r="22" spans="1:13" x14ac:dyDescent="0.2">
      <c r="A22" s="30"/>
      <c r="B22" s="43" t="s">
        <v>96</v>
      </c>
      <c r="C22" s="40" t="s">
        <v>10</v>
      </c>
      <c r="D22" s="44">
        <v>1</v>
      </c>
      <c r="E22" s="91"/>
      <c r="F22" s="25">
        <f t="shared" si="3"/>
        <v>0</v>
      </c>
      <c r="G22" s="26">
        <f t="shared" si="4"/>
        <v>0</v>
      </c>
      <c r="H22" s="13"/>
      <c r="I22" s="129"/>
      <c r="J22" s="13"/>
      <c r="K22" s="129"/>
      <c r="L22" s="129"/>
      <c r="M22" s="129"/>
    </row>
    <row r="23" spans="1:13" x14ac:dyDescent="0.2">
      <c r="A23" s="30"/>
      <c r="B23" s="43" t="s">
        <v>97</v>
      </c>
      <c r="C23" s="40" t="s">
        <v>40</v>
      </c>
      <c r="D23" s="44">
        <v>20</v>
      </c>
      <c r="E23" s="91"/>
      <c r="F23" s="25">
        <f>L23</f>
        <v>0</v>
      </c>
      <c r="G23" s="26">
        <f t="shared" si="4"/>
        <v>0</v>
      </c>
      <c r="H23" s="13"/>
      <c r="I23" s="129"/>
      <c r="J23" s="13"/>
      <c r="K23" s="129"/>
      <c r="L23" s="129"/>
      <c r="M23" s="129"/>
    </row>
    <row r="24" spans="1:13" x14ac:dyDescent="0.2">
      <c r="A24" s="30"/>
      <c r="B24" s="43" t="s">
        <v>105</v>
      </c>
      <c r="C24" s="40" t="s">
        <v>1</v>
      </c>
      <c r="D24" s="44">
        <v>1</v>
      </c>
      <c r="E24" s="91"/>
      <c r="F24" s="25">
        <f>L24</f>
        <v>0</v>
      </c>
      <c r="G24" s="26">
        <f t="shared" si="4"/>
        <v>0</v>
      </c>
      <c r="H24" s="13"/>
      <c r="I24" s="129"/>
      <c r="J24" s="13"/>
      <c r="K24" s="129"/>
      <c r="L24" s="129"/>
      <c r="M24" s="129"/>
    </row>
    <row r="25" spans="1:13" ht="15" thickBot="1" x14ac:dyDescent="0.25">
      <c r="A25" s="45"/>
      <c r="B25" s="46"/>
      <c r="C25" s="23"/>
      <c r="D25" s="24"/>
      <c r="E25" s="89"/>
      <c r="F25" s="25">
        <f t="shared" si="3"/>
        <v>0</v>
      </c>
      <c r="G25" s="26">
        <f t="shared" si="4"/>
        <v>0</v>
      </c>
      <c r="H25" s="13"/>
      <c r="I25" s="129"/>
      <c r="J25" s="13"/>
      <c r="K25" s="129"/>
      <c r="L25" s="129"/>
      <c r="M25" s="129"/>
    </row>
    <row r="26" spans="1:13" ht="12" customHeight="1" thickBot="1" x14ac:dyDescent="0.25">
      <c r="A26" s="32"/>
      <c r="B26" s="33" t="s">
        <v>11</v>
      </c>
      <c r="C26" s="47"/>
      <c r="D26" s="35"/>
      <c r="E26" s="90"/>
      <c r="F26" s="36">
        <f t="shared" si="3"/>
        <v>0</v>
      </c>
      <c r="G26" s="37">
        <f>SUM(G20:G25)</f>
        <v>0</v>
      </c>
      <c r="H26" s="13"/>
      <c r="I26" s="129"/>
      <c r="J26" s="13"/>
      <c r="K26" s="129"/>
      <c r="L26" s="129"/>
      <c r="M26" s="129"/>
    </row>
    <row r="27" spans="1:13" x14ac:dyDescent="0.2">
      <c r="A27" s="45"/>
      <c r="B27" s="29" t="s">
        <v>84</v>
      </c>
      <c r="C27" s="23"/>
      <c r="D27" s="24"/>
      <c r="E27" s="89"/>
      <c r="F27" s="25">
        <f>L27</f>
        <v>0</v>
      </c>
      <c r="G27" s="26">
        <f t="shared" ref="G27:G39" si="5">F27*D27</f>
        <v>0</v>
      </c>
      <c r="H27" s="13"/>
      <c r="I27" s="129"/>
      <c r="J27" s="13"/>
      <c r="K27" s="129"/>
      <c r="L27" s="129"/>
      <c r="M27" s="129"/>
    </row>
    <row r="28" spans="1:13" x14ac:dyDescent="0.2">
      <c r="A28" s="45"/>
      <c r="B28" s="49"/>
      <c r="C28" s="23"/>
      <c r="D28" s="24"/>
      <c r="E28" s="89"/>
      <c r="F28" s="25">
        <f t="shared" si="2"/>
        <v>0</v>
      </c>
      <c r="G28" s="26">
        <f t="shared" si="5"/>
        <v>0</v>
      </c>
      <c r="H28" s="13"/>
      <c r="I28" s="129"/>
      <c r="J28" s="13"/>
      <c r="K28" s="129"/>
      <c r="L28" s="129"/>
      <c r="M28" s="129"/>
    </row>
    <row r="29" spans="1:13" ht="15" x14ac:dyDescent="0.2">
      <c r="A29" s="45"/>
      <c r="B29" s="50" t="s">
        <v>92</v>
      </c>
      <c r="C29" s="51" t="s">
        <v>1</v>
      </c>
      <c r="D29" s="24">
        <v>1</v>
      </c>
      <c r="E29" s="89"/>
      <c r="F29" s="25">
        <f t="shared" si="2"/>
        <v>0</v>
      </c>
      <c r="G29" s="26">
        <f t="shared" si="5"/>
        <v>0</v>
      </c>
      <c r="H29" s="13"/>
      <c r="I29" s="129"/>
      <c r="J29" s="13"/>
      <c r="K29" s="129"/>
      <c r="L29" s="129"/>
      <c r="M29" s="129"/>
    </row>
    <row r="30" spans="1:13" ht="30" x14ac:dyDescent="0.2">
      <c r="A30" s="52"/>
      <c r="B30" s="14" t="s">
        <v>14</v>
      </c>
      <c r="C30" s="51"/>
      <c r="D30" s="24"/>
      <c r="E30" s="89"/>
      <c r="F30" s="25">
        <f t="shared" si="2"/>
        <v>0</v>
      </c>
      <c r="G30" s="26">
        <f t="shared" si="5"/>
        <v>0</v>
      </c>
      <c r="H30" s="13"/>
      <c r="I30" s="129"/>
      <c r="J30" s="13"/>
      <c r="K30" s="129"/>
      <c r="L30" s="129"/>
      <c r="M30" s="129"/>
    </row>
    <row r="31" spans="1:13" ht="15" x14ac:dyDescent="0.2">
      <c r="A31" s="52"/>
      <c r="B31" s="14" t="s">
        <v>15</v>
      </c>
      <c r="C31" s="51"/>
      <c r="D31" s="24"/>
      <c r="E31" s="89"/>
      <c r="F31" s="25">
        <f t="shared" si="2"/>
        <v>0</v>
      </c>
      <c r="G31" s="26">
        <f t="shared" si="5"/>
        <v>0</v>
      </c>
      <c r="H31" s="13"/>
      <c r="I31" s="129"/>
      <c r="J31" s="13"/>
      <c r="K31" s="129"/>
      <c r="L31" s="129"/>
      <c r="M31" s="129"/>
    </row>
    <row r="32" spans="1:13" x14ac:dyDescent="0.2">
      <c r="A32" s="52"/>
      <c r="B32" s="14"/>
      <c r="C32" s="51"/>
      <c r="D32" s="24"/>
      <c r="E32" s="89"/>
      <c r="F32" s="25">
        <f t="shared" si="2"/>
        <v>0</v>
      </c>
      <c r="G32" s="26">
        <f t="shared" si="5"/>
        <v>0</v>
      </c>
      <c r="H32" s="13"/>
      <c r="I32" s="129"/>
      <c r="J32" s="13"/>
      <c r="K32" s="129"/>
      <c r="L32" s="129"/>
      <c r="M32" s="129"/>
    </row>
    <row r="33" spans="1:13" x14ac:dyDescent="0.2">
      <c r="A33" s="52"/>
      <c r="B33" s="53" t="s">
        <v>16</v>
      </c>
      <c r="C33" s="51"/>
      <c r="D33" s="24"/>
      <c r="E33" s="89"/>
      <c r="F33" s="25">
        <f t="shared" si="2"/>
        <v>0</v>
      </c>
      <c r="G33" s="26">
        <f t="shared" si="5"/>
        <v>0</v>
      </c>
      <c r="H33" s="13"/>
      <c r="I33" s="129"/>
      <c r="J33" s="13"/>
      <c r="K33" s="129"/>
      <c r="L33" s="129"/>
      <c r="M33" s="129"/>
    </row>
    <row r="34" spans="1:13" ht="12.75" customHeight="1" x14ac:dyDescent="0.2">
      <c r="A34" s="52"/>
      <c r="B34" s="53" t="s">
        <v>17</v>
      </c>
      <c r="C34" s="51"/>
      <c r="D34" s="24"/>
      <c r="E34" s="89"/>
      <c r="F34" s="25">
        <f t="shared" si="2"/>
        <v>0</v>
      </c>
      <c r="G34" s="26">
        <f t="shared" si="5"/>
        <v>0</v>
      </c>
      <c r="H34" s="13"/>
      <c r="I34" s="129"/>
      <c r="J34" s="13"/>
      <c r="K34" s="129"/>
      <c r="L34" s="129"/>
      <c r="M34" s="129"/>
    </row>
    <row r="35" spans="1:13" ht="12.75" customHeight="1" x14ac:dyDescent="0.2">
      <c r="A35" s="52"/>
      <c r="B35" s="53" t="s">
        <v>18</v>
      </c>
      <c r="C35" s="51"/>
      <c r="D35" s="24"/>
      <c r="E35" s="89"/>
      <c r="F35" s="25">
        <f t="shared" si="2"/>
        <v>0</v>
      </c>
      <c r="G35" s="26">
        <f t="shared" si="5"/>
        <v>0</v>
      </c>
      <c r="H35" s="13"/>
      <c r="I35" s="129"/>
      <c r="J35" s="13"/>
      <c r="K35" s="129"/>
      <c r="L35" s="129"/>
      <c r="M35" s="129"/>
    </row>
    <row r="36" spans="1:13" ht="12.75" customHeight="1" x14ac:dyDescent="0.2">
      <c r="A36" s="52"/>
      <c r="B36" s="53" t="s">
        <v>19</v>
      </c>
      <c r="C36" s="51"/>
      <c r="D36" s="24"/>
      <c r="E36" s="89"/>
      <c r="F36" s="25">
        <f t="shared" si="2"/>
        <v>0</v>
      </c>
      <c r="G36" s="26">
        <f t="shared" si="5"/>
        <v>0</v>
      </c>
      <c r="H36" s="13"/>
      <c r="I36" s="129"/>
      <c r="J36" s="13"/>
      <c r="K36" s="129"/>
      <c r="L36" s="129"/>
      <c r="M36" s="129"/>
    </row>
    <row r="37" spans="1:13" ht="12.75" customHeight="1" x14ac:dyDescent="0.2">
      <c r="A37" s="52"/>
      <c r="B37" s="53" t="s">
        <v>20</v>
      </c>
      <c r="C37" s="51"/>
      <c r="D37" s="24"/>
      <c r="E37" s="89"/>
      <c r="F37" s="25">
        <f t="shared" si="2"/>
        <v>0</v>
      </c>
      <c r="G37" s="26">
        <f t="shared" si="5"/>
        <v>0</v>
      </c>
      <c r="H37" s="13"/>
      <c r="I37" s="129"/>
      <c r="J37" s="13"/>
      <c r="K37" s="129"/>
      <c r="L37" s="129"/>
      <c r="M37" s="129"/>
    </row>
    <row r="38" spans="1:13" x14ac:dyDescent="0.2">
      <c r="A38" s="52"/>
      <c r="B38" s="53" t="s">
        <v>21</v>
      </c>
      <c r="C38" s="51"/>
      <c r="D38" s="24"/>
      <c r="E38" s="89"/>
      <c r="F38" s="25">
        <f t="shared" si="2"/>
        <v>0</v>
      </c>
      <c r="G38" s="26">
        <f t="shared" si="5"/>
        <v>0</v>
      </c>
      <c r="H38" s="13"/>
      <c r="I38" s="129"/>
      <c r="J38" s="13"/>
      <c r="K38" s="129"/>
      <c r="L38" s="129"/>
      <c r="M38" s="129"/>
    </row>
    <row r="39" spans="1:13" x14ac:dyDescent="0.2">
      <c r="A39" s="52"/>
      <c r="B39" s="53" t="s">
        <v>22</v>
      </c>
      <c r="C39" s="51"/>
      <c r="D39" s="24"/>
      <c r="E39" s="89"/>
      <c r="F39" s="25">
        <f t="shared" si="2"/>
        <v>0</v>
      </c>
      <c r="G39" s="26">
        <f t="shared" si="5"/>
        <v>0</v>
      </c>
      <c r="H39" s="13"/>
      <c r="I39" s="129"/>
      <c r="J39" s="13"/>
      <c r="K39" s="129"/>
      <c r="L39" s="129"/>
      <c r="M39" s="129"/>
    </row>
    <row r="40" spans="1:13" x14ac:dyDescent="0.2">
      <c r="A40" s="52"/>
      <c r="B40" s="53" t="s">
        <v>23</v>
      </c>
      <c r="C40" s="51"/>
      <c r="D40" s="24"/>
      <c r="E40" s="89"/>
      <c r="F40" s="25"/>
      <c r="G40" s="26"/>
      <c r="H40" s="13"/>
      <c r="I40" s="129"/>
      <c r="J40" s="13"/>
      <c r="K40" s="129"/>
      <c r="L40" s="129"/>
      <c r="M40" s="129"/>
    </row>
    <row r="41" spans="1:13" x14ac:dyDescent="0.2">
      <c r="A41" s="52"/>
      <c r="B41" s="53" t="s">
        <v>24</v>
      </c>
      <c r="C41" s="51"/>
      <c r="D41" s="24"/>
      <c r="E41" s="89"/>
      <c r="F41" s="25">
        <f t="shared" ref="F41:F50" si="6">L41</f>
        <v>0</v>
      </c>
      <c r="G41" s="26">
        <f t="shared" ref="G41:G64" si="7">F41*D41</f>
        <v>0</v>
      </c>
      <c r="H41" s="13"/>
      <c r="I41" s="129"/>
      <c r="J41" s="13"/>
      <c r="K41" s="129"/>
      <c r="L41" s="129"/>
      <c r="M41" s="129"/>
    </row>
    <row r="42" spans="1:13" ht="30" x14ac:dyDescent="0.2">
      <c r="A42" s="52"/>
      <c r="B42" s="14" t="s">
        <v>25</v>
      </c>
      <c r="C42" s="51"/>
      <c r="D42" s="24"/>
      <c r="E42" s="89"/>
      <c r="F42" s="25">
        <f t="shared" si="6"/>
        <v>0</v>
      </c>
      <c r="G42" s="26">
        <f t="shared" si="7"/>
        <v>0</v>
      </c>
      <c r="H42" s="13"/>
      <c r="I42" s="129"/>
      <c r="J42" s="13"/>
      <c r="K42" s="129"/>
      <c r="L42" s="129"/>
      <c r="M42" s="129"/>
    </row>
    <row r="43" spans="1:13" x14ac:dyDescent="0.2">
      <c r="A43" s="52"/>
      <c r="B43" s="53" t="s">
        <v>26</v>
      </c>
      <c r="C43" s="51"/>
      <c r="D43" s="24"/>
      <c r="E43" s="89"/>
      <c r="F43" s="25">
        <f t="shared" si="6"/>
        <v>0</v>
      </c>
      <c r="G43" s="26">
        <f t="shared" si="7"/>
        <v>0</v>
      </c>
      <c r="H43" s="13"/>
      <c r="I43" s="129"/>
      <c r="J43" s="13"/>
      <c r="K43" s="129"/>
      <c r="L43" s="129"/>
      <c r="M43" s="129"/>
    </row>
    <row r="44" spans="1:13" x14ac:dyDescent="0.2">
      <c r="A44" s="41"/>
      <c r="B44" s="53" t="s">
        <v>27</v>
      </c>
      <c r="C44" s="51"/>
      <c r="D44" s="24"/>
      <c r="E44" s="89"/>
      <c r="F44" s="25">
        <f t="shared" si="6"/>
        <v>0</v>
      </c>
      <c r="G44" s="26">
        <f t="shared" si="7"/>
        <v>0</v>
      </c>
      <c r="H44" s="13"/>
      <c r="I44" s="129"/>
      <c r="J44" s="13"/>
      <c r="K44" s="129"/>
      <c r="L44" s="129"/>
      <c r="M44" s="129"/>
    </row>
    <row r="45" spans="1:13" x14ac:dyDescent="0.2">
      <c r="A45" s="41"/>
      <c r="B45" s="53" t="s">
        <v>28</v>
      </c>
      <c r="C45" s="51"/>
      <c r="D45" s="24"/>
      <c r="E45" s="89"/>
      <c r="F45" s="25">
        <f t="shared" si="6"/>
        <v>0</v>
      </c>
      <c r="G45" s="26">
        <f t="shared" si="7"/>
        <v>0</v>
      </c>
      <c r="H45" s="13"/>
      <c r="I45" s="129"/>
      <c r="J45" s="13"/>
      <c r="K45" s="129"/>
      <c r="L45" s="129"/>
      <c r="M45" s="129"/>
    </row>
    <row r="46" spans="1:13" x14ac:dyDescent="0.2">
      <c r="A46" s="41"/>
      <c r="B46" s="53" t="s">
        <v>29</v>
      </c>
      <c r="C46" s="51"/>
      <c r="D46" s="24"/>
      <c r="E46" s="89"/>
      <c r="F46" s="25">
        <f t="shared" si="6"/>
        <v>0</v>
      </c>
      <c r="G46" s="26">
        <f t="shared" si="7"/>
        <v>0</v>
      </c>
      <c r="H46" s="13"/>
      <c r="I46" s="129"/>
      <c r="J46" s="13"/>
      <c r="K46" s="129"/>
      <c r="L46" s="129"/>
      <c r="M46" s="129"/>
    </row>
    <row r="47" spans="1:13" x14ac:dyDescent="0.2">
      <c r="A47" s="41"/>
      <c r="B47" s="53" t="s">
        <v>30</v>
      </c>
      <c r="C47" s="51"/>
      <c r="D47" s="24"/>
      <c r="E47" s="89"/>
      <c r="F47" s="25">
        <f t="shared" si="6"/>
        <v>0</v>
      </c>
      <c r="G47" s="26">
        <f t="shared" si="7"/>
        <v>0</v>
      </c>
      <c r="H47" s="13"/>
      <c r="I47" s="129"/>
      <c r="J47" s="13"/>
      <c r="K47" s="129"/>
      <c r="L47" s="129"/>
      <c r="M47" s="129"/>
    </row>
    <row r="48" spans="1:13" x14ac:dyDescent="0.2">
      <c r="A48" s="41"/>
      <c r="B48" s="53" t="s">
        <v>31</v>
      </c>
      <c r="C48" s="51"/>
      <c r="D48" s="24"/>
      <c r="E48" s="89"/>
      <c r="F48" s="25">
        <f t="shared" si="6"/>
        <v>0</v>
      </c>
      <c r="G48" s="26">
        <f t="shared" si="7"/>
        <v>0</v>
      </c>
      <c r="H48" s="13"/>
      <c r="I48" s="129"/>
      <c r="J48" s="13"/>
      <c r="K48" s="129"/>
      <c r="L48" s="129"/>
      <c r="M48" s="129"/>
    </row>
    <row r="49" spans="1:13" x14ac:dyDescent="0.2">
      <c r="A49" s="41"/>
      <c r="B49" s="53" t="s">
        <v>32</v>
      </c>
      <c r="C49" s="51"/>
      <c r="D49" s="24"/>
      <c r="E49" s="89"/>
      <c r="F49" s="25">
        <f t="shared" si="6"/>
        <v>0</v>
      </c>
      <c r="G49" s="26">
        <f t="shared" si="7"/>
        <v>0</v>
      </c>
      <c r="H49" s="13"/>
      <c r="I49" s="129"/>
      <c r="J49" s="13"/>
      <c r="K49" s="129"/>
      <c r="L49" s="129"/>
      <c r="M49" s="129"/>
    </row>
    <row r="50" spans="1:13" x14ac:dyDescent="0.2">
      <c r="A50" s="41"/>
      <c r="B50" s="53" t="s">
        <v>33</v>
      </c>
      <c r="C50" s="51"/>
      <c r="D50" s="24"/>
      <c r="E50" s="89"/>
      <c r="F50" s="25">
        <f t="shared" si="6"/>
        <v>0</v>
      </c>
      <c r="G50" s="26">
        <f t="shared" si="7"/>
        <v>0</v>
      </c>
      <c r="H50" s="13"/>
      <c r="I50" s="129"/>
      <c r="J50" s="13"/>
      <c r="K50" s="129"/>
      <c r="L50" s="129"/>
      <c r="M50" s="129"/>
    </row>
    <row r="51" spans="1:13" x14ac:dyDescent="0.2">
      <c r="A51" s="41"/>
      <c r="B51" s="53"/>
      <c r="C51" s="51"/>
      <c r="D51" s="24"/>
      <c r="E51" s="89"/>
      <c r="F51" s="25"/>
      <c r="G51" s="26"/>
      <c r="H51" s="13"/>
      <c r="I51" s="129"/>
      <c r="J51" s="13"/>
      <c r="K51" s="129"/>
      <c r="L51" s="129"/>
      <c r="M51" s="129"/>
    </row>
    <row r="52" spans="1:13" x14ac:dyDescent="0.2">
      <c r="A52" s="45"/>
      <c r="B52" s="29" t="s">
        <v>128</v>
      </c>
      <c r="C52" s="23"/>
      <c r="D52" s="24"/>
      <c r="E52" s="89"/>
      <c r="F52" s="25">
        <f>L52</f>
        <v>0</v>
      </c>
      <c r="G52" s="26">
        <f t="shared" si="7"/>
        <v>0</v>
      </c>
      <c r="H52" s="13"/>
      <c r="I52" s="129"/>
      <c r="J52" s="13"/>
      <c r="K52" s="129"/>
      <c r="L52" s="129"/>
      <c r="M52" s="129"/>
    </row>
    <row r="53" spans="1:13" x14ac:dyDescent="0.2">
      <c r="A53" s="45"/>
      <c r="B53" s="49"/>
      <c r="C53" s="23"/>
      <c r="D53" s="24"/>
      <c r="E53" s="89"/>
      <c r="F53" s="25">
        <f t="shared" ref="F53:F64" si="8">L53</f>
        <v>0</v>
      </c>
      <c r="G53" s="26">
        <f t="shared" si="7"/>
        <v>0</v>
      </c>
      <c r="H53" s="13"/>
      <c r="I53" s="129"/>
      <c r="J53" s="13"/>
      <c r="K53" s="129"/>
      <c r="L53" s="129"/>
      <c r="M53" s="129"/>
    </row>
    <row r="54" spans="1:13" ht="15" x14ac:dyDescent="0.2">
      <c r="A54" s="45"/>
      <c r="B54" s="50" t="s">
        <v>92</v>
      </c>
      <c r="C54" s="51" t="s">
        <v>1</v>
      </c>
      <c r="D54" s="24">
        <v>1</v>
      </c>
      <c r="E54" s="89"/>
      <c r="F54" s="25">
        <f t="shared" si="8"/>
        <v>0</v>
      </c>
      <c r="G54" s="26">
        <f t="shared" si="7"/>
        <v>0</v>
      </c>
      <c r="H54" s="13"/>
      <c r="I54" s="129"/>
      <c r="J54" s="13"/>
      <c r="K54" s="129"/>
      <c r="L54" s="129"/>
      <c r="M54" s="129"/>
    </row>
    <row r="55" spans="1:13" ht="30" x14ac:dyDescent="0.2">
      <c r="A55" s="52"/>
      <c r="B55" s="14" t="s">
        <v>14</v>
      </c>
      <c r="C55" s="51"/>
      <c r="D55" s="24"/>
      <c r="E55" s="89"/>
      <c r="F55" s="25">
        <f t="shared" si="8"/>
        <v>0</v>
      </c>
      <c r="G55" s="26">
        <f t="shared" si="7"/>
        <v>0</v>
      </c>
      <c r="H55" s="13"/>
      <c r="I55" s="129"/>
      <c r="J55" s="13"/>
      <c r="K55" s="129"/>
      <c r="L55" s="129"/>
      <c r="M55" s="129"/>
    </row>
    <row r="56" spans="1:13" ht="15" x14ac:dyDescent="0.2">
      <c r="A56" s="52"/>
      <c r="B56" s="14" t="s">
        <v>15</v>
      </c>
      <c r="C56" s="51"/>
      <c r="D56" s="24"/>
      <c r="E56" s="89"/>
      <c r="F56" s="25">
        <f t="shared" si="8"/>
        <v>0</v>
      </c>
      <c r="G56" s="26">
        <f t="shared" si="7"/>
        <v>0</v>
      </c>
      <c r="H56" s="13"/>
      <c r="I56" s="129"/>
      <c r="J56" s="13"/>
      <c r="K56" s="129"/>
      <c r="L56" s="129"/>
      <c r="M56" s="129"/>
    </row>
    <row r="57" spans="1:13" x14ac:dyDescent="0.2">
      <c r="A57" s="52"/>
      <c r="B57" s="14"/>
      <c r="C57" s="51"/>
      <c r="D57" s="24"/>
      <c r="E57" s="89"/>
      <c r="F57" s="25">
        <f t="shared" si="8"/>
        <v>0</v>
      </c>
      <c r="G57" s="26">
        <f t="shared" si="7"/>
        <v>0</v>
      </c>
      <c r="H57" s="13"/>
      <c r="I57" s="129"/>
      <c r="J57" s="13"/>
      <c r="K57" s="129"/>
      <c r="L57" s="129"/>
      <c r="M57" s="129"/>
    </row>
    <row r="58" spans="1:13" x14ac:dyDescent="0.2">
      <c r="A58" s="52"/>
      <c r="B58" s="53" t="s">
        <v>16</v>
      </c>
      <c r="C58" s="51"/>
      <c r="D58" s="24"/>
      <c r="E58" s="89"/>
      <c r="F58" s="25">
        <f t="shared" si="8"/>
        <v>0</v>
      </c>
      <c r="G58" s="26">
        <f t="shared" si="7"/>
        <v>0</v>
      </c>
      <c r="H58" s="13"/>
      <c r="I58" s="129"/>
      <c r="J58" s="13"/>
      <c r="K58" s="129"/>
      <c r="L58" s="129"/>
      <c r="M58" s="129"/>
    </row>
    <row r="59" spans="1:13" ht="12.75" customHeight="1" x14ac:dyDescent="0.2">
      <c r="A59" s="52"/>
      <c r="B59" s="53" t="s">
        <v>17</v>
      </c>
      <c r="C59" s="51"/>
      <c r="D59" s="24"/>
      <c r="E59" s="89"/>
      <c r="F59" s="25">
        <f t="shared" si="8"/>
        <v>0</v>
      </c>
      <c r="G59" s="26">
        <f t="shared" si="7"/>
        <v>0</v>
      </c>
      <c r="H59" s="13"/>
      <c r="I59" s="129"/>
      <c r="J59" s="13"/>
      <c r="K59" s="129"/>
      <c r="L59" s="129"/>
      <c r="M59" s="129"/>
    </row>
    <row r="60" spans="1:13" ht="12.75" customHeight="1" x14ac:dyDescent="0.2">
      <c r="A60" s="52"/>
      <c r="B60" s="53" t="s">
        <v>18</v>
      </c>
      <c r="C60" s="51"/>
      <c r="D60" s="24"/>
      <c r="E60" s="89"/>
      <c r="F60" s="25">
        <f t="shared" si="8"/>
        <v>0</v>
      </c>
      <c r="G60" s="26">
        <f t="shared" si="7"/>
        <v>0</v>
      </c>
      <c r="H60" s="13"/>
      <c r="I60" s="129"/>
      <c r="J60" s="13"/>
      <c r="K60" s="129"/>
      <c r="L60" s="129"/>
      <c r="M60" s="129"/>
    </row>
    <row r="61" spans="1:13" ht="12.75" customHeight="1" x14ac:dyDescent="0.2">
      <c r="A61" s="52"/>
      <c r="B61" s="53" t="s">
        <v>19</v>
      </c>
      <c r="C61" s="51"/>
      <c r="D61" s="24"/>
      <c r="E61" s="89"/>
      <c r="F61" s="25">
        <f t="shared" si="8"/>
        <v>0</v>
      </c>
      <c r="G61" s="26">
        <f t="shared" si="7"/>
        <v>0</v>
      </c>
      <c r="H61" s="13"/>
      <c r="I61" s="129"/>
      <c r="J61" s="13"/>
      <c r="K61" s="129"/>
      <c r="L61" s="129"/>
      <c r="M61" s="129"/>
    </row>
    <row r="62" spans="1:13" ht="12.75" customHeight="1" x14ac:dyDescent="0.2">
      <c r="A62" s="52"/>
      <c r="B62" s="53" t="s">
        <v>20</v>
      </c>
      <c r="C62" s="51"/>
      <c r="D62" s="24"/>
      <c r="E62" s="89"/>
      <c r="F62" s="25">
        <f t="shared" si="8"/>
        <v>0</v>
      </c>
      <c r="G62" s="26">
        <f t="shared" si="7"/>
        <v>0</v>
      </c>
      <c r="H62" s="13"/>
      <c r="I62" s="129"/>
      <c r="J62" s="13"/>
      <c r="K62" s="129"/>
      <c r="L62" s="129"/>
      <c r="M62" s="129"/>
    </row>
    <row r="63" spans="1:13" x14ac:dyDescent="0.2">
      <c r="A63" s="52"/>
      <c r="B63" s="53" t="s">
        <v>21</v>
      </c>
      <c r="C63" s="51"/>
      <c r="D63" s="24"/>
      <c r="E63" s="89"/>
      <c r="F63" s="25">
        <f t="shared" si="8"/>
        <v>0</v>
      </c>
      <c r="G63" s="26">
        <f t="shared" si="7"/>
        <v>0</v>
      </c>
      <c r="H63" s="13"/>
      <c r="I63" s="129"/>
      <c r="J63" s="13"/>
      <c r="K63" s="129"/>
      <c r="L63" s="129"/>
      <c r="M63" s="129"/>
    </row>
    <row r="64" spans="1:13" x14ac:dyDescent="0.2">
      <c r="A64" s="52"/>
      <c r="B64" s="53" t="s">
        <v>22</v>
      </c>
      <c r="C64" s="51"/>
      <c r="D64" s="24"/>
      <c r="E64" s="89"/>
      <c r="F64" s="25">
        <f t="shared" si="8"/>
        <v>0</v>
      </c>
      <c r="G64" s="26">
        <f t="shared" si="7"/>
        <v>0</v>
      </c>
      <c r="H64" s="13"/>
      <c r="I64" s="129"/>
      <c r="J64" s="13"/>
      <c r="K64" s="129"/>
      <c r="L64" s="129"/>
      <c r="M64" s="129"/>
    </row>
    <row r="65" spans="1:13" x14ac:dyDescent="0.2">
      <c r="A65" s="52"/>
      <c r="B65" s="53" t="s">
        <v>23</v>
      </c>
      <c r="C65" s="51"/>
      <c r="D65" s="24"/>
      <c r="E65" s="89"/>
      <c r="F65" s="25"/>
      <c r="G65" s="26"/>
      <c r="H65" s="13"/>
      <c r="I65" s="129"/>
      <c r="J65" s="13"/>
      <c r="K65" s="129"/>
      <c r="L65" s="129"/>
      <c r="M65" s="129"/>
    </row>
    <row r="66" spans="1:13" x14ac:dyDescent="0.2">
      <c r="A66" s="52"/>
      <c r="B66" s="53" t="s">
        <v>24</v>
      </c>
      <c r="C66" s="51"/>
      <c r="D66" s="24"/>
      <c r="E66" s="89"/>
      <c r="F66" s="25">
        <f t="shared" ref="F66:F75" si="9">L66</f>
        <v>0</v>
      </c>
      <c r="G66" s="26">
        <f t="shared" ref="G66:G75" si="10">F66*D66</f>
        <v>0</v>
      </c>
      <c r="H66" s="13"/>
      <c r="I66" s="129"/>
      <c r="J66" s="13"/>
      <c r="K66" s="129"/>
      <c r="L66" s="129"/>
      <c r="M66" s="129"/>
    </row>
    <row r="67" spans="1:13" ht="30" x14ac:dyDescent="0.2">
      <c r="A67" s="52"/>
      <c r="B67" s="14" t="s">
        <v>25</v>
      </c>
      <c r="C67" s="51"/>
      <c r="D67" s="24"/>
      <c r="E67" s="89"/>
      <c r="F67" s="25">
        <f t="shared" si="9"/>
        <v>0</v>
      </c>
      <c r="G67" s="26">
        <f t="shared" si="10"/>
        <v>0</v>
      </c>
      <c r="H67" s="13"/>
      <c r="I67" s="129"/>
      <c r="J67" s="13"/>
      <c r="K67" s="129"/>
      <c r="L67" s="129"/>
      <c r="M67" s="129"/>
    </row>
    <row r="68" spans="1:13" x14ac:dyDescent="0.2">
      <c r="A68" s="52"/>
      <c r="B68" s="53" t="s">
        <v>26</v>
      </c>
      <c r="C68" s="51"/>
      <c r="D68" s="24"/>
      <c r="E68" s="89"/>
      <c r="F68" s="25">
        <f t="shared" si="9"/>
        <v>0</v>
      </c>
      <c r="G68" s="26">
        <f t="shared" si="10"/>
        <v>0</v>
      </c>
      <c r="H68" s="13"/>
      <c r="I68" s="129"/>
      <c r="J68" s="13"/>
      <c r="K68" s="129"/>
      <c r="L68" s="129"/>
      <c r="M68" s="129"/>
    </row>
    <row r="69" spans="1:13" x14ac:dyDescent="0.2">
      <c r="A69" s="41"/>
      <c r="B69" s="53" t="s">
        <v>27</v>
      </c>
      <c r="C69" s="51"/>
      <c r="D69" s="24"/>
      <c r="E69" s="89"/>
      <c r="F69" s="25">
        <f t="shared" si="9"/>
        <v>0</v>
      </c>
      <c r="G69" s="26">
        <f t="shared" si="10"/>
        <v>0</v>
      </c>
      <c r="H69" s="13"/>
      <c r="I69" s="129"/>
      <c r="J69" s="13"/>
      <c r="K69" s="129"/>
      <c r="L69" s="129"/>
      <c r="M69" s="129"/>
    </row>
    <row r="70" spans="1:13" x14ac:dyDescent="0.2">
      <c r="A70" s="41"/>
      <c r="B70" s="53" t="s">
        <v>28</v>
      </c>
      <c r="C70" s="51"/>
      <c r="D70" s="24"/>
      <c r="E70" s="89"/>
      <c r="F70" s="25">
        <f t="shared" si="9"/>
        <v>0</v>
      </c>
      <c r="G70" s="26">
        <f t="shared" si="10"/>
        <v>0</v>
      </c>
      <c r="H70" s="13"/>
      <c r="I70" s="129"/>
      <c r="J70" s="13"/>
      <c r="K70" s="129"/>
      <c r="L70" s="129"/>
      <c r="M70" s="129"/>
    </row>
    <row r="71" spans="1:13" x14ac:dyDescent="0.2">
      <c r="A71" s="41"/>
      <c r="B71" s="53" t="s">
        <v>29</v>
      </c>
      <c r="C71" s="51"/>
      <c r="D71" s="24"/>
      <c r="E71" s="89"/>
      <c r="F71" s="25">
        <f t="shared" si="9"/>
        <v>0</v>
      </c>
      <c r="G71" s="26">
        <f t="shared" si="10"/>
        <v>0</v>
      </c>
      <c r="H71" s="13"/>
      <c r="I71" s="129"/>
      <c r="J71" s="13"/>
      <c r="K71" s="129"/>
      <c r="L71" s="129"/>
      <c r="M71" s="129"/>
    </row>
    <row r="72" spans="1:13" x14ac:dyDescent="0.2">
      <c r="A72" s="41"/>
      <c r="B72" s="53" t="s">
        <v>30</v>
      </c>
      <c r="C72" s="51"/>
      <c r="D72" s="24"/>
      <c r="E72" s="89"/>
      <c r="F72" s="25">
        <f t="shared" si="9"/>
        <v>0</v>
      </c>
      <c r="G72" s="26">
        <f t="shared" si="10"/>
        <v>0</v>
      </c>
      <c r="H72" s="13"/>
      <c r="I72" s="129"/>
      <c r="J72" s="13"/>
      <c r="K72" s="129"/>
      <c r="L72" s="129"/>
      <c r="M72" s="129"/>
    </row>
    <row r="73" spans="1:13" x14ac:dyDescent="0.2">
      <c r="A73" s="41"/>
      <c r="B73" s="53" t="s">
        <v>31</v>
      </c>
      <c r="C73" s="51"/>
      <c r="D73" s="24"/>
      <c r="E73" s="89"/>
      <c r="F73" s="25">
        <f t="shared" si="9"/>
        <v>0</v>
      </c>
      <c r="G73" s="26">
        <f t="shared" si="10"/>
        <v>0</v>
      </c>
      <c r="H73" s="13"/>
      <c r="I73" s="129"/>
      <c r="J73" s="13"/>
      <c r="K73" s="129"/>
      <c r="L73" s="129"/>
      <c r="M73" s="129"/>
    </row>
    <row r="74" spans="1:13" x14ac:dyDescent="0.2">
      <c r="A74" s="41"/>
      <c r="B74" s="53" t="s">
        <v>32</v>
      </c>
      <c r="C74" s="51"/>
      <c r="D74" s="24"/>
      <c r="E74" s="89"/>
      <c r="F74" s="25">
        <f t="shared" si="9"/>
        <v>0</v>
      </c>
      <c r="G74" s="26">
        <f t="shared" si="10"/>
        <v>0</v>
      </c>
      <c r="H74" s="13"/>
      <c r="I74" s="129"/>
      <c r="J74" s="13"/>
      <c r="K74" s="129"/>
      <c r="L74" s="129"/>
      <c r="M74" s="129"/>
    </row>
    <row r="75" spans="1:13" x14ac:dyDescent="0.2">
      <c r="A75" s="41"/>
      <c r="B75" s="53" t="s">
        <v>33</v>
      </c>
      <c r="C75" s="51"/>
      <c r="D75" s="24"/>
      <c r="E75" s="89"/>
      <c r="F75" s="25">
        <f t="shared" si="9"/>
        <v>0</v>
      </c>
      <c r="G75" s="26">
        <f t="shared" si="10"/>
        <v>0</v>
      </c>
      <c r="H75" s="13"/>
      <c r="I75" s="129"/>
      <c r="J75" s="13"/>
      <c r="K75" s="129"/>
      <c r="L75" s="129"/>
      <c r="M75" s="129"/>
    </row>
    <row r="76" spans="1:13" ht="15" thickBot="1" x14ac:dyDescent="0.25">
      <c r="A76" s="41"/>
      <c r="B76" s="53"/>
      <c r="C76" s="51"/>
      <c r="D76" s="24"/>
      <c r="E76" s="89"/>
      <c r="F76" s="25"/>
      <c r="G76" s="26"/>
      <c r="H76" s="13"/>
      <c r="I76" s="129"/>
      <c r="J76" s="13"/>
      <c r="K76" s="129"/>
      <c r="L76" s="129"/>
      <c r="M76" s="129"/>
    </row>
    <row r="77" spans="1:13" ht="12" customHeight="1" thickBot="1" x14ac:dyDescent="0.25">
      <c r="A77" s="32"/>
      <c r="B77" s="33" t="s">
        <v>11</v>
      </c>
      <c r="C77" s="47"/>
      <c r="D77" s="35"/>
      <c r="E77" s="90"/>
      <c r="F77" s="36">
        <f>L77</f>
        <v>0</v>
      </c>
      <c r="G77" s="37">
        <f>SUM(G27:G76)</f>
        <v>0</v>
      </c>
      <c r="H77" s="13"/>
      <c r="I77" s="129"/>
      <c r="J77" s="13"/>
      <c r="K77" s="129"/>
      <c r="L77" s="129"/>
      <c r="M77" s="129"/>
    </row>
    <row r="78" spans="1:13" x14ac:dyDescent="0.2">
      <c r="A78" s="41"/>
      <c r="B78" s="48"/>
      <c r="C78" s="40"/>
      <c r="D78" s="24"/>
      <c r="E78" s="89"/>
      <c r="F78" s="25">
        <f>L78</f>
        <v>0</v>
      </c>
      <c r="G78" s="26">
        <f>F78*D78</f>
        <v>0</v>
      </c>
      <c r="H78" s="13"/>
      <c r="I78" s="129"/>
      <c r="J78" s="13"/>
      <c r="K78" s="129"/>
      <c r="L78" s="129"/>
      <c r="M78" s="129"/>
    </row>
    <row r="79" spans="1:13" x14ac:dyDescent="0.2">
      <c r="A79" s="45"/>
      <c r="B79" s="49" t="s">
        <v>34</v>
      </c>
      <c r="C79" s="23"/>
      <c r="D79" s="24"/>
      <c r="E79" s="89"/>
      <c r="F79" s="25">
        <f>L79</f>
        <v>0</v>
      </c>
      <c r="G79" s="26">
        <f>F79*D79</f>
        <v>0</v>
      </c>
      <c r="H79" s="13"/>
      <c r="I79" s="129"/>
      <c r="J79" s="13"/>
      <c r="K79" s="129"/>
      <c r="L79" s="129"/>
      <c r="M79" s="129"/>
    </row>
    <row r="80" spans="1:13" x14ac:dyDescent="0.2">
      <c r="A80" s="45"/>
      <c r="B80" s="49"/>
      <c r="C80" s="23"/>
      <c r="D80" s="24"/>
      <c r="E80" s="89"/>
      <c r="F80" s="25">
        <f>L80</f>
        <v>0</v>
      </c>
      <c r="G80" s="26">
        <f>F80*D80</f>
        <v>0</v>
      </c>
      <c r="H80" s="13"/>
      <c r="I80" s="129"/>
      <c r="J80" s="13"/>
      <c r="K80" s="129"/>
      <c r="L80" s="129"/>
      <c r="M80" s="129"/>
    </row>
    <row r="81" spans="1:13" x14ac:dyDescent="0.2">
      <c r="A81" s="41"/>
      <c r="B81" s="49" t="s">
        <v>93</v>
      </c>
      <c r="C81" s="23"/>
      <c r="D81" s="24"/>
      <c r="E81" s="89"/>
      <c r="F81" s="25">
        <f>L81</f>
        <v>0</v>
      </c>
      <c r="G81" s="26">
        <f>F81*D81</f>
        <v>0</v>
      </c>
      <c r="H81" s="13"/>
      <c r="I81" s="129"/>
      <c r="J81" s="13"/>
      <c r="K81" s="129"/>
      <c r="L81" s="129"/>
      <c r="M81" s="129"/>
    </row>
    <row r="82" spans="1:13" x14ac:dyDescent="0.2">
      <c r="A82" s="41"/>
      <c r="B82" s="50"/>
      <c r="C82" s="23"/>
      <c r="D82" s="24"/>
      <c r="E82" s="89"/>
      <c r="F82" s="25"/>
      <c r="G82" s="26"/>
      <c r="H82" s="13"/>
      <c r="I82" s="129"/>
      <c r="J82" s="13"/>
      <c r="K82" s="129"/>
      <c r="L82" s="129"/>
      <c r="M82" s="129"/>
    </row>
    <row r="83" spans="1:13" x14ac:dyDescent="0.2">
      <c r="A83" s="41"/>
      <c r="B83" s="54" t="s">
        <v>94</v>
      </c>
      <c r="C83" s="55" t="s">
        <v>1</v>
      </c>
      <c r="D83" s="55">
        <v>2</v>
      </c>
      <c r="E83" s="92"/>
      <c r="F83" s="25">
        <f t="shared" ref="F83:F89" si="11">L83</f>
        <v>0</v>
      </c>
      <c r="G83" s="26">
        <f t="shared" ref="G83:G89" si="12">F83*D83</f>
        <v>0</v>
      </c>
      <c r="H83" s="130"/>
      <c r="I83" s="129"/>
      <c r="J83" s="13"/>
      <c r="K83" s="129"/>
      <c r="L83" s="129"/>
      <c r="M83" s="129"/>
    </row>
    <row r="84" spans="1:13" x14ac:dyDescent="0.2">
      <c r="A84" s="41"/>
      <c r="B84" s="54" t="s">
        <v>107</v>
      </c>
      <c r="C84" s="55" t="s">
        <v>1</v>
      </c>
      <c r="D84" s="55">
        <v>2</v>
      </c>
      <c r="E84" s="92"/>
      <c r="F84" s="25">
        <f>L84</f>
        <v>0</v>
      </c>
      <c r="G84" s="26">
        <f>F84*D84</f>
        <v>0</v>
      </c>
      <c r="H84" s="130"/>
      <c r="I84" s="129"/>
      <c r="J84" s="13"/>
      <c r="K84" s="129"/>
      <c r="L84" s="129"/>
      <c r="M84" s="129"/>
    </row>
    <row r="85" spans="1:13" x14ac:dyDescent="0.2">
      <c r="A85" s="41"/>
      <c r="B85" s="56" t="s">
        <v>98</v>
      </c>
      <c r="C85" s="57" t="s">
        <v>1</v>
      </c>
      <c r="D85" s="57">
        <v>1</v>
      </c>
      <c r="E85" s="93"/>
      <c r="F85" s="25">
        <f t="shared" si="11"/>
        <v>0</v>
      </c>
      <c r="G85" s="25">
        <f t="shared" si="12"/>
        <v>0</v>
      </c>
      <c r="H85" s="130"/>
      <c r="I85" s="129"/>
      <c r="J85" s="13"/>
      <c r="K85" s="129"/>
      <c r="L85" s="129"/>
      <c r="M85" s="129"/>
    </row>
    <row r="86" spans="1:13" x14ac:dyDescent="0.2">
      <c r="A86" s="41"/>
      <c r="B86" s="56" t="s">
        <v>99</v>
      </c>
      <c r="C86" s="57" t="s">
        <v>1</v>
      </c>
      <c r="D86" s="57">
        <v>1</v>
      </c>
      <c r="E86" s="93"/>
      <c r="F86" s="25">
        <f t="shared" si="11"/>
        <v>0</v>
      </c>
      <c r="G86" s="25">
        <f t="shared" si="12"/>
        <v>0</v>
      </c>
      <c r="H86" s="130"/>
      <c r="I86" s="129"/>
      <c r="J86" s="13"/>
      <c r="K86" s="129"/>
      <c r="L86" s="129"/>
      <c r="M86" s="129"/>
    </row>
    <row r="87" spans="1:13" x14ac:dyDescent="0.2">
      <c r="A87" s="41"/>
      <c r="B87" s="56" t="s">
        <v>85</v>
      </c>
      <c r="C87" s="57" t="s">
        <v>1</v>
      </c>
      <c r="D87" s="57">
        <v>4</v>
      </c>
      <c r="E87" s="93"/>
      <c r="F87" s="25">
        <f t="shared" si="11"/>
        <v>0</v>
      </c>
      <c r="G87" s="25">
        <f t="shared" si="12"/>
        <v>0</v>
      </c>
      <c r="H87" s="130"/>
      <c r="I87" s="129"/>
      <c r="J87" s="13"/>
      <c r="K87" s="129"/>
      <c r="L87" s="129"/>
      <c r="M87" s="129"/>
    </row>
    <row r="88" spans="1:13" x14ac:dyDescent="0.2">
      <c r="A88" s="41"/>
      <c r="B88" s="56" t="s">
        <v>100</v>
      </c>
      <c r="C88" s="57" t="s">
        <v>10</v>
      </c>
      <c r="D88" s="57">
        <v>1</v>
      </c>
      <c r="E88" s="93"/>
      <c r="F88" s="25">
        <f t="shared" si="11"/>
        <v>0</v>
      </c>
      <c r="G88" s="25">
        <f t="shared" si="12"/>
        <v>0</v>
      </c>
      <c r="H88" s="130"/>
      <c r="I88" s="129"/>
      <c r="J88" s="13"/>
      <c r="K88" s="129"/>
      <c r="L88" s="129"/>
      <c r="M88" s="129"/>
    </row>
    <row r="89" spans="1:13" x14ac:dyDescent="0.2">
      <c r="A89" s="41"/>
      <c r="B89" s="56" t="s">
        <v>87</v>
      </c>
      <c r="C89" s="57" t="s">
        <v>1</v>
      </c>
      <c r="D89" s="57">
        <v>1</v>
      </c>
      <c r="E89" s="93"/>
      <c r="F89" s="25">
        <f t="shared" si="11"/>
        <v>0</v>
      </c>
      <c r="G89" s="25">
        <f t="shared" si="12"/>
        <v>0</v>
      </c>
      <c r="H89" s="130"/>
      <c r="I89" s="129"/>
      <c r="J89" s="13"/>
      <c r="K89" s="129"/>
      <c r="L89" s="129"/>
      <c r="M89" s="129"/>
    </row>
    <row r="90" spans="1:13" x14ac:dyDescent="0.2">
      <c r="A90" s="41"/>
      <c r="B90" s="54" t="s">
        <v>111</v>
      </c>
      <c r="C90" s="55" t="s">
        <v>1</v>
      </c>
      <c r="D90" s="55">
        <v>1</v>
      </c>
      <c r="E90" s="92"/>
      <c r="F90" s="25">
        <f>L90</f>
        <v>0</v>
      </c>
      <c r="G90" s="26">
        <f>F90*D90</f>
        <v>0</v>
      </c>
      <c r="H90" s="130"/>
      <c r="I90" s="129"/>
      <c r="J90" s="13"/>
      <c r="K90" s="129"/>
      <c r="L90" s="129"/>
      <c r="M90" s="129"/>
    </row>
    <row r="91" spans="1:13" x14ac:dyDescent="0.2">
      <c r="A91" s="41"/>
      <c r="B91" s="54" t="s">
        <v>129</v>
      </c>
      <c r="C91" s="55" t="s">
        <v>1</v>
      </c>
      <c r="D91" s="55">
        <v>1</v>
      </c>
      <c r="E91" s="92"/>
      <c r="F91" s="25">
        <f>L91</f>
        <v>0</v>
      </c>
      <c r="G91" s="26">
        <f>F91*D91</f>
        <v>0</v>
      </c>
      <c r="H91" s="130"/>
      <c r="I91" s="129"/>
      <c r="J91" s="13"/>
      <c r="K91" s="129"/>
      <c r="L91" s="129"/>
      <c r="M91" s="129"/>
    </row>
    <row r="92" spans="1:13" x14ac:dyDescent="0.2">
      <c r="A92" s="41"/>
      <c r="B92" s="54" t="s">
        <v>130</v>
      </c>
      <c r="C92" s="55" t="s">
        <v>10</v>
      </c>
      <c r="D92" s="55">
        <v>1</v>
      </c>
      <c r="E92" s="92"/>
      <c r="F92" s="25">
        <f>L92</f>
        <v>0</v>
      </c>
      <c r="G92" s="26">
        <f>F92*D92</f>
        <v>0</v>
      </c>
      <c r="H92" s="130"/>
      <c r="I92" s="129"/>
      <c r="J92" s="13"/>
      <c r="K92" s="129"/>
      <c r="L92" s="129"/>
      <c r="M92" s="129"/>
    </row>
    <row r="93" spans="1:13" x14ac:dyDescent="0.2">
      <c r="A93" s="41"/>
      <c r="B93" s="49" t="s">
        <v>35</v>
      </c>
      <c r="C93" s="58"/>
      <c r="D93" s="58"/>
      <c r="E93" s="89"/>
      <c r="F93" s="25">
        <f>L93</f>
        <v>0</v>
      </c>
      <c r="G93" s="25">
        <f>F93*D93</f>
        <v>0</v>
      </c>
      <c r="H93" s="13"/>
      <c r="I93" s="129"/>
      <c r="J93" s="13"/>
      <c r="K93" s="129"/>
      <c r="L93" s="129"/>
      <c r="M93" s="129"/>
    </row>
    <row r="94" spans="1:13" x14ac:dyDescent="0.2">
      <c r="A94" s="41"/>
      <c r="B94" s="49"/>
      <c r="C94" s="58"/>
      <c r="D94" s="58"/>
      <c r="E94" s="89"/>
      <c r="F94" s="25"/>
      <c r="G94" s="25"/>
      <c r="H94" s="13"/>
      <c r="I94" s="129"/>
      <c r="J94" s="13"/>
      <c r="K94" s="129"/>
      <c r="L94" s="129"/>
      <c r="M94" s="129"/>
    </row>
    <row r="95" spans="1:13" x14ac:dyDescent="0.2">
      <c r="A95" s="41"/>
      <c r="B95" s="50" t="s">
        <v>86</v>
      </c>
      <c r="C95" s="58" t="s">
        <v>36</v>
      </c>
      <c r="D95" s="58">
        <v>2</v>
      </c>
      <c r="E95" s="89"/>
      <c r="F95" s="25">
        <f t="shared" ref="F95:F108" si="13">L95</f>
        <v>0</v>
      </c>
      <c r="G95" s="25">
        <f>F95*D95</f>
        <v>0</v>
      </c>
      <c r="H95" s="130"/>
      <c r="I95" s="129"/>
      <c r="J95" s="13"/>
      <c r="K95" s="129"/>
      <c r="L95" s="129"/>
      <c r="M95" s="129"/>
    </row>
    <row r="96" spans="1:13" s="14" customFormat="1" ht="15" thickBot="1" x14ac:dyDescent="0.2">
      <c r="A96" s="52"/>
      <c r="B96" s="59"/>
      <c r="C96" s="60"/>
      <c r="D96" s="61"/>
      <c r="E96" s="94"/>
      <c r="F96" s="25">
        <f t="shared" si="13"/>
        <v>0</v>
      </c>
      <c r="G96" s="26">
        <f>F96*D96</f>
        <v>0</v>
      </c>
      <c r="H96" s="13"/>
      <c r="I96" s="129"/>
      <c r="J96" s="13"/>
      <c r="K96" s="129"/>
      <c r="L96" s="129"/>
      <c r="M96" s="129"/>
    </row>
    <row r="97" spans="1:13" ht="12" customHeight="1" thickBot="1" x14ac:dyDescent="0.25">
      <c r="A97" s="32"/>
      <c r="B97" s="33" t="s">
        <v>11</v>
      </c>
      <c r="C97" s="47"/>
      <c r="D97" s="35"/>
      <c r="E97" s="90"/>
      <c r="F97" s="36">
        <f t="shared" si="13"/>
        <v>0</v>
      </c>
      <c r="G97" s="37">
        <f>SUM(G81:G96)</f>
        <v>0</v>
      </c>
      <c r="H97" s="13"/>
      <c r="I97" s="129"/>
      <c r="J97" s="13"/>
      <c r="K97" s="129"/>
      <c r="L97" s="129"/>
      <c r="M97" s="129"/>
    </row>
    <row r="98" spans="1:13" s="14" customFormat="1" ht="15" x14ac:dyDescent="0.2">
      <c r="A98" s="21"/>
      <c r="B98" s="62" t="s">
        <v>37</v>
      </c>
      <c r="C98" s="60"/>
      <c r="D98" s="63"/>
      <c r="E98" s="95"/>
      <c r="F98" s="25">
        <f t="shared" si="13"/>
        <v>0</v>
      </c>
      <c r="G98" s="26">
        <f t="shared" ref="G98:G109" si="14">F98*D98</f>
        <v>0</v>
      </c>
      <c r="H98" s="13"/>
      <c r="I98" s="129"/>
      <c r="J98" s="13"/>
      <c r="K98" s="129"/>
      <c r="L98" s="129"/>
      <c r="M98" s="129"/>
    </row>
    <row r="99" spans="1:13" s="14" customFormat="1" x14ac:dyDescent="0.15">
      <c r="A99" s="52"/>
      <c r="B99" s="59"/>
      <c r="C99" s="60"/>
      <c r="D99" s="63"/>
      <c r="E99" s="95"/>
      <c r="F99" s="25">
        <f t="shared" si="13"/>
        <v>0</v>
      </c>
      <c r="G99" s="26">
        <f t="shared" si="14"/>
        <v>0</v>
      </c>
      <c r="H99" s="13"/>
      <c r="I99" s="129"/>
      <c r="J99" s="13"/>
      <c r="K99" s="129"/>
      <c r="L99" s="129"/>
      <c r="M99" s="129"/>
    </row>
    <row r="100" spans="1:13" s="14" customFormat="1" ht="15" x14ac:dyDescent="0.15">
      <c r="A100" s="30"/>
      <c r="B100" s="64" t="s">
        <v>38</v>
      </c>
      <c r="C100" s="60"/>
      <c r="D100" s="61"/>
      <c r="E100" s="94"/>
      <c r="F100" s="25">
        <f t="shared" si="13"/>
        <v>0</v>
      </c>
      <c r="G100" s="26">
        <f t="shared" si="14"/>
        <v>0</v>
      </c>
      <c r="H100" s="13"/>
      <c r="I100" s="129"/>
      <c r="J100" s="13"/>
      <c r="K100" s="129"/>
      <c r="L100" s="129"/>
      <c r="M100" s="129"/>
    </row>
    <row r="101" spans="1:13" s="14" customFormat="1" x14ac:dyDescent="0.15">
      <c r="A101" s="52"/>
      <c r="B101" s="59"/>
      <c r="C101" s="60"/>
      <c r="D101" s="61"/>
      <c r="E101" s="94"/>
      <c r="F101" s="25">
        <f t="shared" si="13"/>
        <v>0</v>
      </c>
      <c r="G101" s="26">
        <f t="shared" si="14"/>
        <v>0</v>
      </c>
      <c r="H101" s="13"/>
      <c r="I101" s="129"/>
      <c r="J101" s="13"/>
      <c r="K101" s="129"/>
      <c r="L101" s="129"/>
      <c r="M101" s="129"/>
    </row>
    <row r="102" spans="1:13" s="14" customFormat="1" ht="15" x14ac:dyDescent="0.15">
      <c r="A102" s="52"/>
      <c r="B102" s="65" t="s">
        <v>39</v>
      </c>
      <c r="C102" s="60" t="s">
        <v>40</v>
      </c>
      <c r="D102" s="61">
        <v>1000</v>
      </c>
      <c r="E102" s="94"/>
      <c r="F102" s="25">
        <f t="shared" si="13"/>
        <v>0</v>
      </c>
      <c r="G102" s="26">
        <f t="shared" si="14"/>
        <v>0</v>
      </c>
      <c r="H102" s="13"/>
      <c r="I102" s="129"/>
      <c r="J102" s="13"/>
      <c r="K102" s="129"/>
      <c r="L102" s="129"/>
      <c r="M102" s="129"/>
    </row>
    <row r="103" spans="1:13" s="14" customFormat="1" ht="15" customHeight="1" x14ac:dyDescent="0.15">
      <c r="A103" s="52"/>
      <c r="B103" s="65" t="s">
        <v>41</v>
      </c>
      <c r="C103" s="60" t="s">
        <v>10</v>
      </c>
      <c r="D103" s="61">
        <v>1</v>
      </c>
      <c r="E103" s="94"/>
      <c r="F103" s="25">
        <f t="shared" si="13"/>
        <v>0</v>
      </c>
      <c r="G103" s="26">
        <f t="shared" si="14"/>
        <v>0</v>
      </c>
      <c r="H103" s="13"/>
      <c r="I103" s="129"/>
      <c r="J103" s="13"/>
      <c r="K103" s="129"/>
      <c r="L103" s="129"/>
      <c r="M103" s="129"/>
    </row>
    <row r="104" spans="1:13" s="14" customFormat="1" x14ac:dyDescent="0.15">
      <c r="A104" s="52"/>
      <c r="B104" s="59"/>
      <c r="C104" s="60"/>
      <c r="D104" s="61"/>
      <c r="E104" s="94"/>
      <c r="F104" s="25">
        <f t="shared" si="13"/>
        <v>0</v>
      </c>
      <c r="G104" s="26">
        <f t="shared" si="14"/>
        <v>0</v>
      </c>
      <c r="H104" s="13"/>
      <c r="I104" s="129"/>
      <c r="J104" s="13"/>
      <c r="K104" s="129"/>
      <c r="L104" s="129"/>
      <c r="M104" s="129"/>
    </row>
    <row r="105" spans="1:13" s="14" customFormat="1" ht="15" x14ac:dyDescent="0.15">
      <c r="A105" s="30"/>
      <c r="B105" s="64" t="s">
        <v>42</v>
      </c>
      <c r="C105" s="60"/>
      <c r="D105" s="61"/>
      <c r="E105" s="94"/>
      <c r="F105" s="25">
        <f t="shared" si="13"/>
        <v>0</v>
      </c>
      <c r="G105" s="26">
        <f t="shared" si="14"/>
        <v>0</v>
      </c>
      <c r="H105" s="13"/>
      <c r="I105" s="129"/>
      <c r="J105" s="13"/>
      <c r="K105" s="129"/>
      <c r="L105" s="129"/>
      <c r="M105" s="129"/>
    </row>
    <row r="106" spans="1:13" s="14" customFormat="1" x14ac:dyDescent="0.15">
      <c r="A106" s="52"/>
      <c r="B106" s="59"/>
      <c r="C106" s="60"/>
      <c r="D106" s="61"/>
      <c r="E106" s="94"/>
      <c r="F106" s="25">
        <f t="shared" si="13"/>
        <v>0</v>
      </c>
      <c r="G106" s="26">
        <f t="shared" si="14"/>
        <v>0</v>
      </c>
      <c r="H106" s="13"/>
      <c r="I106" s="129"/>
      <c r="J106" s="13"/>
      <c r="K106" s="129"/>
      <c r="L106" s="129"/>
      <c r="M106" s="129"/>
    </row>
    <row r="107" spans="1:13" s="14" customFormat="1" ht="15" x14ac:dyDescent="0.15">
      <c r="A107" s="52"/>
      <c r="B107" s="65" t="s">
        <v>43</v>
      </c>
      <c r="C107" s="60" t="s">
        <v>40</v>
      </c>
      <c r="D107" s="61">
        <v>1400</v>
      </c>
      <c r="E107" s="94"/>
      <c r="F107" s="25">
        <f t="shared" si="13"/>
        <v>0</v>
      </c>
      <c r="G107" s="26">
        <f t="shared" si="14"/>
        <v>0</v>
      </c>
      <c r="H107" s="13"/>
      <c r="I107" s="129"/>
      <c r="J107" s="13"/>
      <c r="K107" s="129"/>
      <c r="L107" s="129"/>
      <c r="M107" s="129"/>
    </row>
    <row r="108" spans="1:13" s="14" customFormat="1" ht="15" x14ac:dyDescent="0.15">
      <c r="A108" s="52"/>
      <c r="B108" s="65" t="s">
        <v>44</v>
      </c>
      <c r="C108" s="60" t="s">
        <v>40</v>
      </c>
      <c r="D108" s="61">
        <v>800</v>
      </c>
      <c r="E108" s="94"/>
      <c r="F108" s="25">
        <f t="shared" si="13"/>
        <v>0</v>
      </c>
      <c r="G108" s="26">
        <f t="shared" si="14"/>
        <v>0</v>
      </c>
      <c r="H108" s="13"/>
      <c r="I108" s="129"/>
      <c r="J108" s="13"/>
      <c r="K108" s="129"/>
      <c r="L108" s="129"/>
      <c r="M108" s="129"/>
    </row>
    <row r="109" spans="1:13" s="14" customFormat="1" ht="15" x14ac:dyDescent="0.15">
      <c r="A109" s="52"/>
      <c r="B109" s="65" t="s">
        <v>101</v>
      </c>
      <c r="C109" s="60" t="s">
        <v>40</v>
      </c>
      <c r="D109" s="61">
        <v>100</v>
      </c>
      <c r="E109" s="94"/>
      <c r="F109" s="25">
        <f>L109</f>
        <v>0</v>
      </c>
      <c r="G109" s="26">
        <f t="shared" si="14"/>
        <v>0</v>
      </c>
      <c r="H109" s="13"/>
      <c r="I109" s="129"/>
      <c r="J109" s="13"/>
      <c r="K109" s="129"/>
      <c r="L109" s="129"/>
      <c r="M109" s="129"/>
    </row>
    <row r="110" spans="1:13" s="14" customFormat="1" ht="15" thickBot="1" x14ac:dyDescent="0.2">
      <c r="A110" s="67"/>
      <c r="B110" s="65"/>
      <c r="C110" s="60"/>
      <c r="D110" s="61"/>
      <c r="E110" s="94"/>
      <c r="F110" s="25"/>
      <c r="G110" s="26"/>
      <c r="H110" s="13"/>
      <c r="I110" s="129"/>
      <c r="J110" s="13"/>
      <c r="K110" s="129"/>
      <c r="L110" s="129"/>
      <c r="M110" s="129"/>
    </row>
    <row r="111" spans="1:13" ht="12" customHeight="1" thickBot="1" x14ac:dyDescent="0.25">
      <c r="A111" s="32"/>
      <c r="B111" s="33" t="s">
        <v>11</v>
      </c>
      <c r="C111" s="47"/>
      <c r="D111" s="35"/>
      <c r="E111" s="90"/>
      <c r="F111" s="36">
        <f t="shared" ref="F111:F120" si="15">L111</f>
        <v>0</v>
      </c>
      <c r="G111" s="37">
        <f>SUM(G102:G110)</f>
        <v>0</v>
      </c>
      <c r="H111" s="13"/>
      <c r="I111" s="129"/>
      <c r="J111" s="13"/>
      <c r="K111" s="129"/>
      <c r="L111" s="129"/>
      <c r="M111" s="129"/>
    </row>
    <row r="112" spans="1:13" ht="12" customHeight="1" x14ac:dyDescent="0.2">
      <c r="A112" s="41"/>
      <c r="B112" s="68"/>
      <c r="C112" s="38"/>
      <c r="D112" s="39"/>
      <c r="E112" s="91"/>
      <c r="F112" s="25">
        <f t="shared" si="15"/>
        <v>0</v>
      </c>
      <c r="G112" s="26">
        <f t="shared" ref="G112:G121" si="16">F112*D112</f>
        <v>0</v>
      </c>
      <c r="H112" s="13"/>
      <c r="I112" s="129"/>
      <c r="J112" s="13"/>
      <c r="K112" s="129"/>
      <c r="L112" s="129"/>
      <c r="M112" s="129"/>
    </row>
    <row r="113" spans="1:13" ht="12" customHeight="1" x14ac:dyDescent="0.2">
      <c r="A113" s="21"/>
      <c r="B113" s="64" t="s">
        <v>45</v>
      </c>
      <c r="C113" s="38"/>
      <c r="D113" s="39"/>
      <c r="E113" s="91"/>
      <c r="F113" s="25">
        <f t="shared" si="15"/>
        <v>0</v>
      </c>
      <c r="G113" s="26">
        <f t="shared" si="16"/>
        <v>0</v>
      </c>
      <c r="H113" s="13"/>
      <c r="I113" s="129"/>
      <c r="J113" s="13"/>
      <c r="K113" s="129"/>
      <c r="L113" s="129"/>
      <c r="M113" s="129"/>
    </row>
    <row r="114" spans="1:13" ht="12" customHeight="1" x14ac:dyDescent="0.2">
      <c r="A114" s="41"/>
      <c r="B114" s="59"/>
      <c r="C114" s="38"/>
      <c r="D114" s="39"/>
      <c r="E114" s="91"/>
      <c r="F114" s="25">
        <f t="shared" si="15"/>
        <v>0</v>
      </c>
      <c r="G114" s="26">
        <f t="shared" si="16"/>
        <v>0</v>
      </c>
      <c r="H114" s="13"/>
      <c r="I114" s="129"/>
      <c r="J114" s="13"/>
      <c r="K114" s="129"/>
      <c r="L114" s="129"/>
      <c r="M114" s="129"/>
    </row>
    <row r="115" spans="1:13" ht="12" customHeight="1" x14ac:dyDescent="0.2">
      <c r="A115" s="30"/>
      <c r="B115" s="64" t="s">
        <v>46</v>
      </c>
      <c r="C115" s="38"/>
      <c r="D115" s="39"/>
      <c r="E115" s="91"/>
      <c r="F115" s="25">
        <f t="shared" si="15"/>
        <v>0</v>
      </c>
      <c r="G115" s="26">
        <f t="shared" si="16"/>
        <v>0</v>
      </c>
      <c r="H115" s="13"/>
      <c r="I115" s="129"/>
      <c r="J115" s="13"/>
      <c r="K115" s="129"/>
      <c r="L115" s="129"/>
      <c r="M115" s="129"/>
    </row>
    <row r="116" spans="1:13" s="71" customFormat="1" ht="30" x14ac:dyDescent="0.2">
      <c r="A116" s="69"/>
      <c r="B116" s="70" t="s">
        <v>121</v>
      </c>
      <c r="C116" s="38" t="s">
        <v>36</v>
      </c>
      <c r="D116" s="39">
        <v>22</v>
      </c>
      <c r="E116" s="91"/>
      <c r="F116" s="25">
        <f t="shared" si="15"/>
        <v>0</v>
      </c>
      <c r="G116" s="26">
        <f t="shared" si="16"/>
        <v>0</v>
      </c>
      <c r="H116" s="13"/>
      <c r="I116" s="129"/>
      <c r="J116" s="13"/>
      <c r="K116" s="129"/>
      <c r="L116" s="129"/>
      <c r="M116" s="129"/>
    </row>
    <row r="117" spans="1:13" s="71" customFormat="1" ht="15" x14ac:dyDescent="0.2">
      <c r="A117" s="69"/>
      <c r="B117" s="70" t="s">
        <v>78</v>
      </c>
      <c r="C117" s="38" t="s">
        <v>36</v>
      </c>
      <c r="D117" s="39">
        <v>71</v>
      </c>
      <c r="E117" s="91"/>
      <c r="F117" s="25">
        <f t="shared" si="15"/>
        <v>0</v>
      </c>
      <c r="G117" s="26">
        <f t="shared" si="16"/>
        <v>0</v>
      </c>
      <c r="H117" s="13"/>
      <c r="I117" s="129"/>
      <c r="J117" s="13"/>
      <c r="K117" s="129"/>
      <c r="L117" s="129"/>
      <c r="M117" s="129"/>
    </row>
    <row r="118" spans="1:13" ht="30" x14ac:dyDescent="0.2">
      <c r="A118" s="41"/>
      <c r="B118" s="70" t="s">
        <v>88</v>
      </c>
      <c r="C118" s="38" t="s">
        <v>36</v>
      </c>
      <c r="D118" s="39">
        <v>8</v>
      </c>
      <c r="E118" s="91"/>
      <c r="F118" s="25">
        <f t="shared" si="15"/>
        <v>0</v>
      </c>
      <c r="G118" s="26">
        <f t="shared" si="16"/>
        <v>0</v>
      </c>
      <c r="H118" s="13"/>
      <c r="I118" s="129"/>
      <c r="J118" s="13"/>
      <c r="K118" s="129"/>
      <c r="L118" s="129"/>
      <c r="M118" s="129"/>
    </row>
    <row r="119" spans="1:13" ht="15" x14ac:dyDescent="0.2">
      <c r="A119" s="41"/>
      <c r="B119" s="70" t="s">
        <v>108</v>
      </c>
      <c r="C119" s="38" t="s">
        <v>36</v>
      </c>
      <c r="D119" s="39">
        <v>7</v>
      </c>
      <c r="E119" s="91"/>
      <c r="F119" s="25">
        <f t="shared" si="15"/>
        <v>0</v>
      </c>
      <c r="G119" s="26">
        <f t="shared" si="16"/>
        <v>0</v>
      </c>
      <c r="H119" s="13"/>
      <c r="I119" s="129"/>
      <c r="J119" s="13"/>
      <c r="K119" s="129"/>
      <c r="L119" s="129"/>
      <c r="M119" s="129"/>
    </row>
    <row r="120" spans="1:13" ht="15" x14ac:dyDescent="0.2">
      <c r="A120" s="41"/>
      <c r="B120" s="70" t="s">
        <v>109</v>
      </c>
      <c r="C120" s="38" t="s">
        <v>36</v>
      </c>
      <c r="D120" s="39">
        <v>20</v>
      </c>
      <c r="E120" s="91"/>
      <c r="F120" s="25">
        <f t="shared" si="15"/>
        <v>0</v>
      </c>
      <c r="G120" s="26">
        <f t="shared" si="16"/>
        <v>0</v>
      </c>
      <c r="H120" s="13"/>
      <c r="I120" s="129"/>
      <c r="J120" s="13"/>
      <c r="K120" s="129"/>
      <c r="L120" s="129"/>
      <c r="M120" s="129"/>
    </row>
    <row r="121" spans="1:13" ht="30" x14ac:dyDescent="0.2">
      <c r="A121" s="41"/>
      <c r="B121" s="70" t="s">
        <v>122</v>
      </c>
      <c r="C121" s="38" t="s">
        <v>36</v>
      </c>
      <c r="D121" s="39">
        <v>6</v>
      </c>
      <c r="E121" s="91"/>
      <c r="F121" s="25">
        <f>L121</f>
        <v>0</v>
      </c>
      <c r="G121" s="26">
        <f t="shared" si="16"/>
        <v>0</v>
      </c>
      <c r="H121" s="13"/>
      <c r="I121" s="129"/>
      <c r="J121" s="13"/>
      <c r="K121" s="129"/>
      <c r="L121" s="129"/>
      <c r="M121" s="129"/>
    </row>
    <row r="122" spans="1:13" ht="30" x14ac:dyDescent="0.2">
      <c r="A122" s="41"/>
      <c r="B122" s="70" t="s">
        <v>123</v>
      </c>
      <c r="C122" s="38" t="s">
        <v>36</v>
      </c>
      <c r="D122" s="39">
        <v>8</v>
      </c>
      <c r="E122" s="91"/>
      <c r="F122" s="25">
        <f>L122</f>
        <v>0</v>
      </c>
      <c r="G122" s="26">
        <f>F122*D122</f>
        <v>0</v>
      </c>
      <c r="H122" s="13"/>
      <c r="I122" s="129"/>
      <c r="J122" s="13"/>
      <c r="K122" s="129"/>
      <c r="L122" s="129"/>
      <c r="M122" s="129"/>
    </row>
    <row r="123" spans="1:13" x14ac:dyDescent="0.2">
      <c r="A123" s="41"/>
      <c r="B123" s="70"/>
      <c r="C123" s="38"/>
      <c r="D123" s="39"/>
      <c r="E123" s="91"/>
      <c r="F123" s="25"/>
      <c r="G123" s="26"/>
      <c r="H123" s="13"/>
      <c r="I123" s="129"/>
      <c r="J123" s="13"/>
      <c r="K123" s="129"/>
      <c r="L123" s="129"/>
      <c r="M123" s="129"/>
    </row>
    <row r="124" spans="1:13" ht="15" x14ac:dyDescent="0.2">
      <c r="A124" s="41"/>
      <c r="B124" s="65" t="s">
        <v>47</v>
      </c>
      <c r="C124" s="38"/>
      <c r="D124" s="39"/>
      <c r="E124" s="91"/>
      <c r="F124" s="25">
        <f t="shared" ref="F124:F131" si="17">L124</f>
        <v>0</v>
      </c>
      <c r="G124" s="26">
        <f t="shared" ref="G124:G131" si="18">F124*D124</f>
        <v>0</v>
      </c>
      <c r="H124" s="13"/>
      <c r="I124" s="129"/>
      <c r="J124" s="13"/>
      <c r="K124" s="129"/>
      <c r="L124" s="129"/>
      <c r="M124" s="129"/>
    </row>
    <row r="125" spans="1:13" ht="15" x14ac:dyDescent="0.2">
      <c r="A125" s="41"/>
      <c r="B125" s="65" t="s">
        <v>48</v>
      </c>
      <c r="C125" s="38"/>
      <c r="D125" s="39"/>
      <c r="E125" s="91"/>
      <c r="F125" s="25">
        <f t="shared" si="17"/>
        <v>0</v>
      </c>
      <c r="G125" s="26">
        <f t="shared" si="18"/>
        <v>0</v>
      </c>
      <c r="H125" s="13"/>
      <c r="I125" s="129"/>
      <c r="J125" s="13"/>
      <c r="K125" s="129"/>
      <c r="L125" s="129"/>
      <c r="M125" s="129"/>
    </row>
    <row r="126" spans="1:13" x14ac:dyDescent="0.2">
      <c r="A126" s="41"/>
      <c r="B126" s="65"/>
      <c r="C126" s="38"/>
      <c r="D126" s="39"/>
      <c r="E126" s="91"/>
      <c r="F126" s="25">
        <f t="shared" si="17"/>
        <v>0</v>
      </c>
      <c r="G126" s="26">
        <f t="shared" si="18"/>
        <v>0</v>
      </c>
      <c r="H126" s="13"/>
      <c r="I126" s="129"/>
      <c r="J126" s="13"/>
      <c r="K126" s="129"/>
      <c r="L126" s="129"/>
      <c r="M126" s="129"/>
    </row>
    <row r="127" spans="1:13" ht="12" customHeight="1" x14ac:dyDescent="0.2">
      <c r="A127" s="41"/>
      <c r="B127" s="65" t="s">
        <v>49</v>
      </c>
      <c r="C127" s="38" t="s">
        <v>36</v>
      </c>
      <c r="D127" s="39">
        <v>5</v>
      </c>
      <c r="E127" s="91"/>
      <c r="F127" s="25">
        <f t="shared" si="17"/>
        <v>0</v>
      </c>
      <c r="G127" s="26">
        <f t="shared" si="18"/>
        <v>0</v>
      </c>
      <c r="H127" s="13"/>
      <c r="I127" s="129"/>
      <c r="J127" s="13"/>
      <c r="K127" s="129"/>
      <c r="L127" s="129"/>
      <c r="M127" s="129"/>
    </row>
    <row r="128" spans="1:13" ht="12" customHeight="1" x14ac:dyDescent="0.2">
      <c r="A128" s="41"/>
      <c r="B128" s="65" t="s">
        <v>124</v>
      </c>
      <c r="C128" s="38" t="s">
        <v>36</v>
      </c>
      <c r="D128" s="39">
        <v>21</v>
      </c>
      <c r="E128" s="91"/>
      <c r="F128" s="25">
        <f>L128</f>
        <v>0</v>
      </c>
      <c r="G128" s="26">
        <f t="shared" si="18"/>
        <v>0</v>
      </c>
      <c r="H128" s="13"/>
      <c r="I128" s="129"/>
      <c r="J128" s="13"/>
      <c r="K128" s="129"/>
      <c r="L128" s="129"/>
      <c r="M128" s="129"/>
    </row>
    <row r="129" spans="1:13" ht="12" customHeight="1" x14ac:dyDescent="0.2">
      <c r="A129" s="41"/>
      <c r="B129" s="65" t="s">
        <v>125</v>
      </c>
      <c r="C129" s="38" t="s">
        <v>36</v>
      </c>
      <c r="D129" s="39">
        <v>8</v>
      </c>
      <c r="E129" s="91"/>
      <c r="F129" s="25">
        <f>L129</f>
        <v>0</v>
      </c>
      <c r="G129" s="26">
        <f>F129*D129</f>
        <v>0</v>
      </c>
      <c r="H129" s="13"/>
      <c r="I129" s="129"/>
      <c r="J129" s="13"/>
      <c r="K129" s="129"/>
      <c r="L129" s="129"/>
      <c r="M129" s="129"/>
    </row>
    <row r="130" spans="1:13" ht="12" customHeight="1" x14ac:dyDescent="0.2">
      <c r="A130" s="41"/>
      <c r="B130" s="65" t="s">
        <v>50</v>
      </c>
      <c r="C130" s="38" t="s">
        <v>36</v>
      </c>
      <c r="D130" s="39">
        <v>12</v>
      </c>
      <c r="E130" s="91"/>
      <c r="F130" s="25">
        <f t="shared" si="17"/>
        <v>0</v>
      </c>
      <c r="G130" s="26">
        <f t="shared" si="18"/>
        <v>0</v>
      </c>
      <c r="H130" s="13"/>
      <c r="I130" s="129"/>
      <c r="J130" s="13"/>
      <c r="K130" s="129"/>
      <c r="L130" s="129"/>
      <c r="M130" s="129"/>
    </row>
    <row r="131" spans="1:13" ht="12" customHeight="1" x14ac:dyDescent="0.2">
      <c r="A131" s="41"/>
      <c r="B131" s="65" t="s">
        <v>51</v>
      </c>
      <c r="C131" s="38" t="s">
        <v>36</v>
      </c>
      <c r="D131" s="39">
        <v>11</v>
      </c>
      <c r="E131" s="91"/>
      <c r="F131" s="25">
        <f t="shared" si="17"/>
        <v>0</v>
      </c>
      <c r="G131" s="26">
        <f t="shared" si="18"/>
        <v>0</v>
      </c>
      <c r="H131" s="13"/>
      <c r="I131" s="129"/>
      <c r="J131" s="13"/>
      <c r="K131" s="129"/>
      <c r="L131" s="129"/>
      <c r="M131" s="129"/>
    </row>
    <row r="132" spans="1:13" ht="12" customHeight="1" x14ac:dyDescent="0.2">
      <c r="A132" s="41"/>
      <c r="B132" s="65" t="s">
        <v>131</v>
      </c>
      <c r="C132" s="38" t="s">
        <v>36</v>
      </c>
      <c r="D132" s="39">
        <v>17</v>
      </c>
      <c r="E132" s="91"/>
      <c r="F132" s="25">
        <f>L132</f>
        <v>0</v>
      </c>
      <c r="G132" s="26">
        <f>F132*D132</f>
        <v>0</v>
      </c>
      <c r="H132" s="13"/>
      <c r="I132" s="129"/>
      <c r="J132" s="13"/>
      <c r="K132" s="129"/>
      <c r="L132" s="129"/>
      <c r="M132" s="129"/>
    </row>
    <row r="133" spans="1:13" ht="12" customHeight="1" x14ac:dyDescent="0.2">
      <c r="A133" s="41"/>
      <c r="B133" s="65" t="s">
        <v>132</v>
      </c>
      <c r="C133" s="38" t="s">
        <v>10</v>
      </c>
      <c r="D133" s="39">
        <v>1</v>
      </c>
      <c r="E133" s="91"/>
      <c r="F133" s="25">
        <f>L133</f>
        <v>0</v>
      </c>
      <c r="G133" s="26">
        <f>F133*D133</f>
        <v>0</v>
      </c>
      <c r="H133" s="13"/>
      <c r="I133" s="129"/>
      <c r="J133" s="13"/>
      <c r="K133" s="129"/>
      <c r="L133" s="129"/>
      <c r="M133" s="129"/>
    </row>
    <row r="134" spans="1:13" ht="12" customHeight="1" x14ac:dyDescent="0.2">
      <c r="A134" s="41"/>
      <c r="B134" s="65"/>
      <c r="C134" s="38"/>
      <c r="D134" s="39"/>
      <c r="E134" s="91"/>
      <c r="F134" s="25"/>
      <c r="G134" s="26"/>
      <c r="H134" s="13"/>
      <c r="I134" s="129"/>
      <c r="J134" s="13"/>
      <c r="K134" s="129"/>
      <c r="L134" s="129"/>
      <c r="M134" s="129"/>
    </row>
    <row r="135" spans="1:13" ht="12" customHeight="1" x14ac:dyDescent="0.2">
      <c r="A135" s="41"/>
      <c r="B135" s="64" t="s">
        <v>52</v>
      </c>
      <c r="C135" s="38"/>
      <c r="D135" s="39"/>
      <c r="E135" s="91"/>
      <c r="F135" s="25">
        <f t="shared" ref="F135:F140" si="19">L135</f>
        <v>0</v>
      </c>
      <c r="G135" s="26">
        <f t="shared" ref="G135:G140" si="20">F135*D135</f>
        <v>0</v>
      </c>
      <c r="H135" s="13"/>
      <c r="I135" s="129"/>
      <c r="J135" s="13"/>
      <c r="K135" s="129"/>
      <c r="L135" s="129"/>
      <c r="M135" s="129"/>
    </row>
    <row r="136" spans="1:13" ht="12" customHeight="1" x14ac:dyDescent="0.2">
      <c r="A136" s="41"/>
      <c r="B136" s="65"/>
      <c r="C136" s="38"/>
      <c r="D136" s="39"/>
      <c r="E136" s="91"/>
      <c r="F136" s="25">
        <f t="shared" si="19"/>
        <v>0</v>
      </c>
      <c r="G136" s="26">
        <f t="shared" si="20"/>
        <v>0</v>
      </c>
      <c r="H136" s="13"/>
      <c r="I136" s="129"/>
      <c r="J136" s="13"/>
      <c r="K136" s="129"/>
      <c r="L136" s="129"/>
      <c r="M136" s="129"/>
    </row>
    <row r="137" spans="1:13" ht="15" x14ac:dyDescent="0.2">
      <c r="A137" s="41"/>
      <c r="B137" s="65" t="s">
        <v>53</v>
      </c>
      <c r="C137" s="38" t="s">
        <v>36</v>
      </c>
      <c r="D137" s="24">
        <v>50</v>
      </c>
      <c r="E137" s="89"/>
      <c r="F137" s="25">
        <f t="shared" si="19"/>
        <v>0</v>
      </c>
      <c r="G137" s="26">
        <f t="shared" si="20"/>
        <v>0</v>
      </c>
      <c r="H137" s="130"/>
      <c r="I137" s="129"/>
      <c r="J137" s="13"/>
      <c r="K137" s="129"/>
      <c r="L137" s="129"/>
      <c r="M137" s="129"/>
    </row>
    <row r="138" spans="1:13" ht="15" x14ac:dyDescent="0.2">
      <c r="A138" s="41"/>
      <c r="B138" s="65" t="s">
        <v>126</v>
      </c>
      <c r="C138" s="38" t="s">
        <v>36</v>
      </c>
      <c r="D138" s="24">
        <v>22</v>
      </c>
      <c r="E138" s="89"/>
      <c r="F138" s="25">
        <f t="shared" si="19"/>
        <v>0</v>
      </c>
      <c r="G138" s="26">
        <f t="shared" si="20"/>
        <v>0</v>
      </c>
      <c r="H138" s="130"/>
      <c r="I138" s="129"/>
      <c r="J138" s="13"/>
      <c r="K138" s="129"/>
      <c r="L138" s="129"/>
      <c r="M138" s="129"/>
    </row>
    <row r="139" spans="1:13" ht="15" x14ac:dyDescent="0.2">
      <c r="A139" s="41"/>
      <c r="B139" s="65" t="s">
        <v>89</v>
      </c>
      <c r="C139" s="38" t="s">
        <v>36</v>
      </c>
      <c r="D139" s="24">
        <v>3</v>
      </c>
      <c r="E139" s="89"/>
      <c r="F139" s="25">
        <f t="shared" si="19"/>
        <v>0</v>
      </c>
      <c r="G139" s="26">
        <f t="shared" si="20"/>
        <v>0</v>
      </c>
      <c r="H139" s="130"/>
      <c r="I139" s="129"/>
      <c r="J139" s="13"/>
      <c r="K139" s="129"/>
      <c r="L139" s="129"/>
      <c r="M139" s="129"/>
    </row>
    <row r="140" spans="1:13" ht="15" x14ac:dyDescent="0.2">
      <c r="A140" s="41"/>
      <c r="B140" s="65" t="s">
        <v>54</v>
      </c>
      <c r="C140" s="38" t="s">
        <v>36</v>
      </c>
      <c r="D140" s="24">
        <v>45</v>
      </c>
      <c r="E140" s="89"/>
      <c r="F140" s="25">
        <f t="shared" si="19"/>
        <v>0</v>
      </c>
      <c r="G140" s="26">
        <f t="shared" si="20"/>
        <v>0</v>
      </c>
      <c r="H140" s="130"/>
      <c r="I140" s="129"/>
      <c r="J140" s="13"/>
      <c r="K140" s="129"/>
      <c r="L140" s="129"/>
      <c r="M140" s="129"/>
    </row>
    <row r="141" spans="1:13" ht="15" thickBot="1" x14ac:dyDescent="0.25">
      <c r="A141" s="41"/>
      <c r="B141" s="65"/>
      <c r="C141" s="38"/>
      <c r="D141" s="24"/>
      <c r="E141" s="89"/>
      <c r="F141" s="25"/>
      <c r="G141" s="26"/>
      <c r="H141" s="13"/>
      <c r="I141" s="129"/>
      <c r="J141" s="13"/>
      <c r="K141" s="129"/>
      <c r="L141" s="129"/>
      <c r="M141" s="129"/>
    </row>
    <row r="142" spans="1:13" ht="12" customHeight="1" thickBot="1" x14ac:dyDescent="0.25">
      <c r="A142" s="32"/>
      <c r="B142" s="33" t="s">
        <v>11</v>
      </c>
      <c r="C142" s="47"/>
      <c r="D142" s="35"/>
      <c r="E142" s="90"/>
      <c r="F142" s="36">
        <f t="shared" ref="F142:F148" si="21">L142</f>
        <v>0</v>
      </c>
      <c r="G142" s="37">
        <f>SUM(G112:G141)</f>
        <v>0</v>
      </c>
      <c r="H142" s="13"/>
      <c r="I142" s="129"/>
      <c r="J142" s="13"/>
      <c r="K142" s="129"/>
      <c r="L142" s="129"/>
      <c r="M142" s="129"/>
    </row>
    <row r="143" spans="1:13" ht="12" customHeight="1" x14ac:dyDescent="0.2">
      <c r="A143" s="41"/>
      <c r="B143" s="68"/>
      <c r="C143" s="38"/>
      <c r="D143" s="39"/>
      <c r="E143" s="91"/>
      <c r="F143" s="25">
        <f t="shared" si="21"/>
        <v>0</v>
      </c>
      <c r="G143" s="26">
        <f t="shared" ref="G143:G148" si="22">F143*D143</f>
        <v>0</v>
      </c>
      <c r="H143" s="13"/>
      <c r="I143" s="129"/>
      <c r="J143" s="13"/>
      <c r="K143" s="129"/>
      <c r="L143" s="129"/>
      <c r="M143" s="129"/>
    </row>
    <row r="144" spans="1:13" ht="12" customHeight="1" x14ac:dyDescent="0.2">
      <c r="A144" s="45"/>
      <c r="B144" s="64" t="s">
        <v>55</v>
      </c>
      <c r="C144" s="38"/>
      <c r="D144" s="39"/>
      <c r="E144" s="91"/>
      <c r="F144" s="25">
        <f t="shared" si="21"/>
        <v>0</v>
      </c>
      <c r="G144" s="26">
        <f t="shared" si="22"/>
        <v>0</v>
      </c>
      <c r="H144" s="13"/>
      <c r="I144" s="129"/>
      <c r="J144" s="13"/>
      <c r="K144" s="129"/>
      <c r="L144" s="129"/>
      <c r="M144" s="129"/>
    </row>
    <row r="145" spans="1:13" ht="12" customHeight="1" x14ac:dyDescent="0.2">
      <c r="A145" s="45"/>
      <c r="B145" s="64"/>
      <c r="C145" s="38"/>
      <c r="D145" s="39"/>
      <c r="E145" s="91"/>
      <c r="F145" s="25">
        <f t="shared" si="21"/>
        <v>0</v>
      </c>
      <c r="G145" s="26">
        <f t="shared" si="22"/>
        <v>0</v>
      </c>
      <c r="H145" s="13"/>
      <c r="I145" s="129"/>
      <c r="J145" s="13"/>
      <c r="K145" s="129"/>
      <c r="L145" s="129"/>
      <c r="M145" s="129"/>
    </row>
    <row r="146" spans="1:13" ht="12" customHeight="1" x14ac:dyDescent="0.2">
      <c r="A146" s="45"/>
      <c r="B146" s="65" t="s">
        <v>56</v>
      </c>
      <c r="C146" s="38"/>
      <c r="D146" s="39"/>
      <c r="E146" s="91"/>
      <c r="F146" s="25">
        <f t="shared" si="21"/>
        <v>0</v>
      </c>
      <c r="G146" s="26">
        <f t="shared" si="22"/>
        <v>0</v>
      </c>
      <c r="H146" s="13"/>
      <c r="I146" s="129"/>
      <c r="J146" s="13"/>
      <c r="K146" s="129"/>
      <c r="L146" s="129"/>
      <c r="M146" s="129"/>
    </row>
    <row r="147" spans="1:13" ht="12" customHeight="1" x14ac:dyDescent="0.2">
      <c r="A147" s="41"/>
      <c r="B147" s="65"/>
      <c r="C147" s="38"/>
      <c r="D147" s="39"/>
      <c r="E147" s="91"/>
      <c r="F147" s="25">
        <f t="shared" si="21"/>
        <v>0</v>
      </c>
      <c r="G147" s="26">
        <f t="shared" si="22"/>
        <v>0</v>
      </c>
      <c r="H147" s="13"/>
      <c r="I147" s="129"/>
      <c r="J147" s="13"/>
      <c r="K147" s="129"/>
      <c r="L147" s="129"/>
      <c r="M147" s="129"/>
    </row>
    <row r="148" spans="1:13" ht="12" customHeight="1" x14ac:dyDescent="0.2">
      <c r="A148" s="41"/>
      <c r="B148" s="65" t="s">
        <v>57</v>
      </c>
      <c r="C148" s="38"/>
      <c r="D148" s="39"/>
      <c r="E148" s="91"/>
      <c r="F148" s="25">
        <f t="shared" si="21"/>
        <v>0</v>
      </c>
      <c r="G148" s="26">
        <f t="shared" si="22"/>
        <v>0</v>
      </c>
      <c r="H148" s="13"/>
      <c r="I148" s="129"/>
      <c r="J148" s="13"/>
      <c r="K148" s="129"/>
      <c r="L148" s="129"/>
      <c r="M148" s="129"/>
    </row>
    <row r="149" spans="1:13" ht="12" customHeight="1" x14ac:dyDescent="0.2">
      <c r="A149" s="41"/>
      <c r="B149" s="65"/>
      <c r="C149" s="38"/>
      <c r="D149" s="39"/>
      <c r="E149" s="91"/>
      <c r="F149" s="25"/>
      <c r="G149" s="26"/>
      <c r="H149" s="13"/>
      <c r="I149" s="129"/>
      <c r="J149" s="13"/>
      <c r="K149" s="129"/>
      <c r="L149" s="129"/>
      <c r="M149" s="129"/>
    </row>
    <row r="150" spans="1:13" ht="16" customHeight="1" x14ac:dyDescent="0.2">
      <c r="A150" s="41"/>
      <c r="B150" s="65" t="s">
        <v>90</v>
      </c>
      <c r="C150" s="38" t="s">
        <v>36</v>
      </c>
      <c r="D150" s="39">
        <v>34</v>
      </c>
      <c r="E150" s="91"/>
      <c r="F150" s="25">
        <f>L150</f>
        <v>0</v>
      </c>
      <c r="G150" s="26">
        <f>F150*D150</f>
        <v>0</v>
      </c>
      <c r="H150" s="13"/>
      <c r="I150" s="129"/>
      <c r="J150" s="13"/>
      <c r="K150" s="129"/>
      <c r="L150" s="129"/>
      <c r="M150" s="129"/>
    </row>
    <row r="151" spans="1:13" ht="16" customHeight="1" x14ac:dyDescent="0.2">
      <c r="A151" s="41"/>
      <c r="B151" s="65" t="s">
        <v>110</v>
      </c>
      <c r="C151" s="38" t="s">
        <v>36</v>
      </c>
      <c r="D151" s="39">
        <v>4</v>
      </c>
      <c r="E151" s="91"/>
      <c r="F151" s="25">
        <f>L151</f>
        <v>0</v>
      </c>
      <c r="G151" s="26">
        <f>F151*D151</f>
        <v>0</v>
      </c>
      <c r="H151" s="13"/>
      <c r="I151" s="129"/>
      <c r="J151" s="13"/>
      <c r="K151" s="129"/>
      <c r="L151" s="129"/>
      <c r="M151" s="129"/>
    </row>
    <row r="152" spans="1:13" ht="16" customHeight="1" x14ac:dyDescent="0.2">
      <c r="A152" s="41"/>
      <c r="B152" s="65" t="s">
        <v>91</v>
      </c>
      <c r="C152" s="38" t="s">
        <v>36</v>
      </c>
      <c r="D152" s="39">
        <v>2</v>
      </c>
      <c r="E152" s="91"/>
      <c r="F152" s="25">
        <f>L152</f>
        <v>0</v>
      </c>
      <c r="G152" s="26">
        <f>F152*D152</f>
        <v>0</v>
      </c>
      <c r="H152" s="13"/>
      <c r="I152" s="129"/>
      <c r="J152" s="13"/>
      <c r="K152" s="129"/>
      <c r="L152" s="129"/>
      <c r="M152" s="129"/>
    </row>
    <row r="153" spans="1:13" ht="12" customHeight="1" x14ac:dyDescent="0.2">
      <c r="A153" s="30"/>
      <c r="B153" s="66"/>
      <c r="C153" s="40"/>
      <c r="D153" s="39"/>
      <c r="E153" s="91"/>
      <c r="F153" s="25"/>
      <c r="G153" s="26"/>
      <c r="H153" s="13"/>
      <c r="I153" s="129"/>
      <c r="J153" s="13"/>
      <c r="K153" s="129"/>
      <c r="L153" s="129"/>
      <c r="M153" s="129"/>
    </row>
    <row r="154" spans="1:13" ht="12" customHeight="1" x14ac:dyDescent="0.2">
      <c r="A154" s="30"/>
      <c r="B154" s="66" t="s">
        <v>58</v>
      </c>
      <c r="C154" s="40"/>
      <c r="D154" s="44"/>
      <c r="E154" s="91"/>
      <c r="F154" s="25">
        <f>L154</f>
        <v>0</v>
      </c>
      <c r="G154" s="26">
        <f>F154*D154</f>
        <v>0</v>
      </c>
      <c r="H154" s="13"/>
      <c r="I154" s="129"/>
      <c r="J154" s="13"/>
      <c r="K154" s="129"/>
      <c r="L154" s="129"/>
      <c r="M154" s="129"/>
    </row>
    <row r="155" spans="1:13" ht="12" customHeight="1" x14ac:dyDescent="0.2">
      <c r="A155" s="30"/>
      <c r="B155" s="66"/>
      <c r="C155" s="40"/>
      <c r="D155" s="44"/>
      <c r="E155" s="91"/>
      <c r="F155" s="25"/>
      <c r="G155" s="26"/>
      <c r="H155" s="13"/>
      <c r="I155" s="129"/>
      <c r="J155" s="13"/>
      <c r="K155" s="129"/>
      <c r="L155" s="129"/>
      <c r="M155" s="129"/>
    </row>
    <row r="156" spans="1:13" ht="12" customHeight="1" x14ac:dyDescent="0.2">
      <c r="A156" s="30"/>
      <c r="B156" s="66" t="s">
        <v>59</v>
      </c>
      <c r="C156" s="40" t="s">
        <v>60</v>
      </c>
      <c r="D156" s="44"/>
      <c r="E156" s="91"/>
      <c r="F156" s="25">
        <f>L156</f>
        <v>0</v>
      </c>
      <c r="G156" s="26">
        <f>F156*D156</f>
        <v>0</v>
      </c>
      <c r="H156" s="13"/>
      <c r="I156" s="129"/>
      <c r="J156" s="13"/>
      <c r="K156" s="129"/>
      <c r="L156" s="129"/>
      <c r="M156" s="129"/>
    </row>
    <row r="157" spans="1:13" ht="12" customHeight="1" x14ac:dyDescent="0.2">
      <c r="A157" s="30"/>
      <c r="B157" s="66"/>
      <c r="C157" s="40"/>
      <c r="D157" s="44"/>
      <c r="E157" s="91"/>
      <c r="F157" s="25"/>
      <c r="G157" s="26"/>
      <c r="H157" s="13"/>
      <c r="I157" s="129"/>
      <c r="J157" s="13"/>
      <c r="K157" s="129"/>
      <c r="L157" s="129"/>
      <c r="M157" s="129"/>
    </row>
    <row r="158" spans="1:13" ht="12" customHeight="1" x14ac:dyDescent="0.2">
      <c r="A158" s="30"/>
      <c r="B158" s="66" t="s">
        <v>61</v>
      </c>
      <c r="C158" s="40"/>
      <c r="D158" s="44"/>
      <c r="E158" s="91"/>
      <c r="F158" s="25">
        <f>L158</f>
        <v>0</v>
      </c>
      <c r="G158" s="26">
        <f>F158*D158</f>
        <v>0</v>
      </c>
      <c r="H158" s="13"/>
      <c r="I158" s="129"/>
      <c r="J158" s="13"/>
      <c r="K158" s="129"/>
      <c r="L158" s="129"/>
      <c r="M158" s="129"/>
    </row>
    <row r="159" spans="1:13" ht="12" customHeight="1" x14ac:dyDescent="0.2">
      <c r="A159" s="30"/>
      <c r="B159" s="66"/>
      <c r="C159" s="40"/>
      <c r="D159" s="44"/>
      <c r="E159" s="91"/>
      <c r="F159" s="25"/>
      <c r="G159" s="26"/>
      <c r="H159" s="13"/>
      <c r="I159" s="129"/>
      <c r="J159" s="13"/>
      <c r="K159" s="129"/>
      <c r="L159" s="129"/>
      <c r="M159" s="129"/>
    </row>
    <row r="160" spans="1:13" ht="12" customHeight="1" x14ac:dyDescent="0.2">
      <c r="A160" s="30"/>
      <c r="B160" s="66" t="s">
        <v>62</v>
      </c>
      <c r="C160" s="40" t="s">
        <v>40</v>
      </c>
      <c r="D160" s="44">
        <v>350</v>
      </c>
      <c r="E160" s="91"/>
      <c r="F160" s="25">
        <f>L160</f>
        <v>0</v>
      </c>
      <c r="G160" s="26">
        <f>F160*D160</f>
        <v>0</v>
      </c>
      <c r="H160" s="13"/>
      <c r="I160" s="129"/>
      <c r="J160" s="13"/>
      <c r="K160" s="129"/>
      <c r="L160" s="129"/>
      <c r="M160" s="129"/>
    </row>
    <row r="161" spans="1:13" ht="12" customHeight="1" thickBot="1" x14ac:dyDescent="0.25">
      <c r="A161" s="30"/>
      <c r="B161" s="66"/>
      <c r="C161" s="40"/>
      <c r="D161" s="44"/>
      <c r="E161" s="91"/>
      <c r="F161" s="25"/>
      <c r="G161" s="26"/>
      <c r="H161" s="13"/>
      <c r="I161" s="129"/>
      <c r="J161" s="13"/>
      <c r="K161" s="129"/>
      <c r="L161" s="129"/>
      <c r="M161" s="129"/>
    </row>
    <row r="162" spans="1:13" ht="12" customHeight="1" thickBot="1" x14ac:dyDescent="0.25">
      <c r="A162" s="32"/>
      <c r="B162" s="33" t="s">
        <v>11</v>
      </c>
      <c r="C162" s="47"/>
      <c r="D162" s="35"/>
      <c r="E162" s="90"/>
      <c r="F162" s="36">
        <f>L162</f>
        <v>0</v>
      </c>
      <c r="G162" s="37">
        <f>SUM(G143:G161)</f>
        <v>0</v>
      </c>
      <c r="H162" s="13"/>
      <c r="I162" s="129"/>
      <c r="J162" s="13"/>
      <c r="K162" s="129"/>
      <c r="L162" s="129"/>
      <c r="M162" s="129"/>
    </row>
    <row r="163" spans="1:13" x14ac:dyDescent="0.2">
      <c r="A163" s="41"/>
      <c r="B163" s="42"/>
      <c r="C163" s="40"/>
      <c r="D163" s="24"/>
      <c r="E163" s="89"/>
      <c r="F163" s="25">
        <f>L163</f>
        <v>0</v>
      </c>
      <c r="G163" s="26">
        <f>F163*D163</f>
        <v>0</v>
      </c>
      <c r="H163" s="13"/>
      <c r="I163" s="129"/>
      <c r="J163" s="13"/>
      <c r="K163" s="129"/>
      <c r="L163" s="129"/>
      <c r="M163" s="129"/>
    </row>
    <row r="164" spans="1:13" ht="12" customHeight="1" x14ac:dyDescent="0.2">
      <c r="A164" s="45"/>
      <c r="B164" s="64" t="s">
        <v>63</v>
      </c>
      <c r="C164" s="38"/>
      <c r="D164" s="39"/>
      <c r="E164" s="91"/>
      <c r="F164" s="25">
        <f>L164</f>
        <v>0</v>
      </c>
      <c r="G164" s="26">
        <f>F164*D164</f>
        <v>0</v>
      </c>
      <c r="H164" s="13"/>
      <c r="I164" s="129"/>
      <c r="J164" s="13"/>
      <c r="K164" s="129"/>
      <c r="L164" s="129"/>
      <c r="M164" s="129"/>
    </row>
    <row r="165" spans="1:13" ht="12" customHeight="1" x14ac:dyDescent="0.2">
      <c r="A165" s="45"/>
      <c r="B165" s="64"/>
      <c r="C165" s="38"/>
      <c r="D165" s="39"/>
      <c r="E165" s="91"/>
      <c r="F165" s="25">
        <f>L165</f>
        <v>0</v>
      </c>
      <c r="G165" s="26">
        <f>F165*D165</f>
        <v>0</v>
      </c>
      <c r="H165" s="13"/>
      <c r="I165" s="129"/>
      <c r="J165" s="13"/>
      <c r="K165" s="129"/>
      <c r="L165" s="129"/>
      <c r="M165" s="129"/>
    </row>
    <row r="166" spans="1:13" ht="12" customHeight="1" x14ac:dyDescent="0.2">
      <c r="A166" s="41"/>
      <c r="B166" s="64" t="s">
        <v>64</v>
      </c>
      <c r="C166" s="38"/>
      <c r="D166" s="39"/>
      <c r="E166" s="91"/>
      <c r="F166" s="25">
        <f>L166</f>
        <v>0</v>
      </c>
      <c r="G166" s="26">
        <f>F166*D166</f>
        <v>0</v>
      </c>
      <c r="H166" s="13"/>
      <c r="I166" s="129"/>
      <c r="J166" s="13"/>
      <c r="K166" s="129"/>
      <c r="L166" s="129"/>
      <c r="M166" s="129"/>
    </row>
    <row r="167" spans="1:13" ht="12" customHeight="1" x14ac:dyDescent="0.2">
      <c r="A167" s="41"/>
      <c r="B167" s="65" t="s">
        <v>102</v>
      </c>
      <c r="C167" s="38"/>
      <c r="D167" s="39"/>
      <c r="E167" s="91"/>
      <c r="F167" s="25"/>
      <c r="G167" s="26"/>
      <c r="H167" s="13"/>
      <c r="I167" s="129"/>
      <c r="J167" s="13"/>
      <c r="K167" s="129"/>
      <c r="L167" s="129"/>
      <c r="M167" s="129"/>
    </row>
    <row r="168" spans="1:13" ht="12" customHeight="1" x14ac:dyDescent="0.2">
      <c r="A168" s="41"/>
      <c r="B168" s="65"/>
      <c r="C168" s="38"/>
      <c r="D168" s="39"/>
      <c r="E168" s="91"/>
      <c r="F168" s="25">
        <f t="shared" ref="F168:F176" si="23">L168</f>
        <v>0</v>
      </c>
      <c r="G168" s="26">
        <f t="shared" ref="G168:G177" si="24">F168*D168</f>
        <v>0</v>
      </c>
      <c r="H168" s="13"/>
      <c r="I168" s="129"/>
      <c r="J168" s="13"/>
      <c r="K168" s="129"/>
      <c r="L168" s="129"/>
      <c r="M168" s="129"/>
    </row>
    <row r="169" spans="1:13" ht="12" customHeight="1" x14ac:dyDescent="0.2">
      <c r="A169" s="41"/>
      <c r="B169" s="65" t="s">
        <v>65</v>
      </c>
      <c r="C169" s="38"/>
      <c r="D169" s="39"/>
      <c r="E169" s="91"/>
      <c r="F169" s="25">
        <f t="shared" si="23"/>
        <v>0</v>
      </c>
      <c r="G169" s="26">
        <f t="shared" si="24"/>
        <v>0</v>
      </c>
      <c r="H169" s="13"/>
      <c r="I169" s="129"/>
      <c r="J169" s="13"/>
      <c r="K169" s="129"/>
      <c r="L169" s="129"/>
      <c r="M169" s="129"/>
    </row>
    <row r="170" spans="1:13" ht="12" customHeight="1" x14ac:dyDescent="0.2">
      <c r="A170" s="30"/>
      <c r="B170" s="66" t="s">
        <v>103</v>
      </c>
      <c r="C170" s="40" t="s">
        <v>36</v>
      </c>
      <c r="D170" s="44">
        <v>1</v>
      </c>
      <c r="E170" s="91"/>
      <c r="F170" s="25">
        <f>L170</f>
        <v>0</v>
      </c>
      <c r="G170" s="26">
        <f t="shared" si="24"/>
        <v>0</v>
      </c>
      <c r="H170" s="13"/>
      <c r="I170" s="129"/>
      <c r="J170" s="13"/>
      <c r="K170" s="129"/>
      <c r="L170" s="129"/>
      <c r="M170" s="129"/>
    </row>
    <row r="171" spans="1:13" ht="12" customHeight="1" x14ac:dyDescent="0.2">
      <c r="A171" s="30"/>
      <c r="B171" s="66" t="s">
        <v>66</v>
      </c>
      <c r="C171" s="40" t="s">
        <v>36</v>
      </c>
      <c r="D171" s="44">
        <v>24</v>
      </c>
      <c r="E171" s="91"/>
      <c r="F171" s="25">
        <f t="shared" si="23"/>
        <v>0</v>
      </c>
      <c r="G171" s="26">
        <f t="shared" si="24"/>
        <v>0</v>
      </c>
      <c r="H171" s="13"/>
      <c r="I171" s="129"/>
      <c r="J171" s="13"/>
      <c r="K171" s="129"/>
      <c r="L171" s="129"/>
      <c r="M171" s="129"/>
    </row>
    <row r="172" spans="1:13" ht="12" customHeight="1" x14ac:dyDescent="0.2">
      <c r="A172" s="30"/>
      <c r="B172" s="66" t="s">
        <v>67</v>
      </c>
      <c r="C172" s="40" t="s">
        <v>36</v>
      </c>
      <c r="D172" s="44">
        <v>5</v>
      </c>
      <c r="E172" s="91"/>
      <c r="F172" s="25">
        <f t="shared" si="23"/>
        <v>0</v>
      </c>
      <c r="G172" s="26">
        <f t="shared" si="24"/>
        <v>0</v>
      </c>
      <c r="H172" s="13"/>
      <c r="I172" s="129"/>
      <c r="J172" s="13"/>
      <c r="K172" s="129"/>
      <c r="L172" s="129"/>
      <c r="M172" s="129"/>
    </row>
    <row r="173" spans="1:13" ht="12" customHeight="1" x14ac:dyDescent="0.2">
      <c r="A173" s="30"/>
      <c r="B173" s="66" t="s">
        <v>68</v>
      </c>
      <c r="C173" s="40" t="s">
        <v>36</v>
      </c>
      <c r="D173" s="44">
        <v>15</v>
      </c>
      <c r="E173" s="91"/>
      <c r="F173" s="25">
        <f t="shared" si="23"/>
        <v>0</v>
      </c>
      <c r="G173" s="26">
        <f t="shared" si="24"/>
        <v>0</v>
      </c>
      <c r="H173" s="13"/>
      <c r="I173" s="129"/>
      <c r="J173" s="13"/>
      <c r="K173" s="129"/>
      <c r="L173" s="129"/>
      <c r="M173" s="129"/>
    </row>
    <row r="174" spans="1:13" ht="12" customHeight="1" x14ac:dyDescent="0.2">
      <c r="A174" s="30"/>
      <c r="B174" s="66" t="s">
        <v>61</v>
      </c>
      <c r="C174" s="40"/>
      <c r="D174" s="44"/>
      <c r="E174" s="91"/>
      <c r="F174" s="25">
        <f t="shared" si="23"/>
        <v>0</v>
      </c>
      <c r="G174" s="26">
        <f t="shared" si="24"/>
        <v>0</v>
      </c>
      <c r="H174" s="13"/>
      <c r="I174" s="129"/>
      <c r="J174" s="13"/>
      <c r="K174" s="129"/>
      <c r="L174" s="129"/>
      <c r="M174" s="129"/>
    </row>
    <row r="175" spans="1:13" ht="12" customHeight="1" x14ac:dyDescent="0.2">
      <c r="A175" s="30"/>
      <c r="B175" s="66" t="s">
        <v>79</v>
      </c>
      <c r="C175" s="40" t="s">
        <v>40</v>
      </c>
      <c r="D175" s="44">
        <v>300</v>
      </c>
      <c r="E175" s="91"/>
      <c r="F175" s="25">
        <f t="shared" si="23"/>
        <v>0</v>
      </c>
      <c r="G175" s="26">
        <f t="shared" si="24"/>
        <v>0</v>
      </c>
      <c r="H175" s="13"/>
      <c r="I175" s="129"/>
      <c r="J175" s="13"/>
      <c r="K175" s="129"/>
      <c r="L175" s="129"/>
      <c r="M175" s="129"/>
    </row>
    <row r="176" spans="1:13" ht="12" customHeight="1" x14ac:dyDescent="0.2">
      <c r="A176" s="30"/>
      <c r="B176" s="66" t="s">
        <v>69</v>
      </c>
      <c r="C176" s="40" t="s">
        <v>40</v>
      </c>
      <c r="D176" s="44">
        <v>500</v>
      </c>
      <c r="E176" s="91"/>
      <c r="F176" s="25">
        <f t="shared" si="23"/>
        <v>0</v>
      </c>
      <c r="G176" s="26">
        <f t="shared" si="24"/>
        <v>0</v>
      </c>
      <c r="H176" s="130"/>
      <c r="I176" s="129"/>
      <c r="J176" s="13"/>
      <c r="K176" s="129"/>
      <c r="L176" s="129"/>
      <c r="M176" s="129"/>
    </row>
    <row r="177" spans="1:13" ht="15" thickBot="1" x14ac:dyDescent="0.25">
      <c r="A177" s="30"/>
      <c r="B177" s="31"/>
      <c r="C177" s="72"/>
      <c r="D177" s="24"/>
      <c r="E177" s="89"/>
      <c r="F177" s="25">
        <f t="shared" ref="F177:F188" si="25">L177</f>
        <v>0</v>
      </c>
      <c r="G177" s="26">
        <f t="shared" si="24"/>
        <v>0</v>
      </c>
      <c r="H177" s="13"/>
      <c r="I177" s="129"/>
      <c r="J177" s="13"/>
      <c r="K177" s="129"/>
      <c r="L177" s="129"/>
      <c r="M177" s="129"/>
    </row>
    <row r="178" spans="1:13" ht="12" customHeight="1" thickBot="1" x14ac:dyDescent="0.25">
      <c r="A178" s="32"/>
      <c r="B178" s="33" t="s">
        <v>11</v>
      </c>
      <c r="C178" s="47"/>
      <c r="D178" s="35"/>
      <c r="E178" s="90"/>
      <c r="F178" s="36">
        <f t="shared" si="25"/>
        <v>0</v>
      </c>
      <c r="G178" s="37">
        <f>SUM(G170:G176)</f>
        <v>0</v>
      </c>
      <c r="H178" s="13"/>
      <c r="I178" s="129"/>
      <c r="J178" s="13"/>
      <c r="K178" s="129"/>
      <c r="L178" s="129"/>
      <c r="M178" s="129"/>
    </row>
    <row r="179" spans="1:13" x14ac:dyDescent="0.2">
      <c r="A179" s="21"/>
      <c r="B179" s="29" t="s">
        <v>70</v>
      </c>
      <c r="C179" s="23"/>
      <c r="D179" s="24"/>
      <c r="E179" s="89"/>
      <c r="F179" s="25">
        <f t="shared" si="25"/>
        <v>0</v>
      </c>
      <c r="G179" s="26">
        <f t="shared" ref="G179:G189" si="26">F179*D179</f>
        <v>0</v>
      </c>
      <c r="H179" s="13"/>
      <c r="I179" s="129"/>
      <c r="J179" s="13"/>
      <c r="K179" s="129"/>
      <c r="L179" s="129"/>
      <c r="M179" s="129"/>
    </row>
    <row r="180" spans="1:13" x14ac:dyDescent="0.2">
      <c r="A180" s="41"/>
      <c r="B180" s="65"/>
      <c r="C180" s="23"/>
      <c r="D180" s="24"/>
      <c r="E180" s="89"/>
      <c r="F180" s="25">
        <f t="shared" si="25"/>
        <v>0</v>
      </c>
      <c r="G180" s="26">
        <f t="shared" si="26"/>
        <v>0</v>
      </c>
      <c r="H180" s="13"/>
      <c r="I180" s="129"/>
      <c r="J180" s="13"/>
      <c r="K180" s="129"/>
      <c r="L180" s="129"/>
      <c r="M180" s="129"/>
    </row>
    <row r="181" spans="1:13" ht="15" x14ac:dyDescent="0.2">
      <c r="A181" s="30"/>
      <c r="B181" s="65" t="s">
        <v>71</v>
      </c>
      <c r="C181" s="23"/>
      <c r="D181" s="24"/>
      <c r="E181" s="89"/>
      <c r="F181" s="25">
        <f t="shared" si="25"/>
        <v>0</v>
      </c>
      <c r="G181" s="26">
        <f t="shared" si="26"/>
        <v>0</v>
      </c>
      <c r="H181" s="13"/>
      <c r="I181" s="129"/>
      <c r="J181" s="13"/>
      <c r="K181" s="129"/>
      <c r="L181" s="129"/>
      <c r="M181" s="129"/>
    </row>
    <row r="182" spans="1:13" ht="15" x14ac:dyDescent="0.2">
      <c r="A182" s="30"/>
      <c r="B182" s="73" t="s">
        <v>72</v>
      </c>
      <c r="C182" s="23"/>
      <c r="D182" s="24"/>
      <c r="E182" s="89"/>
      <c r="F182" s="25">
        <f t="shared" si="25"/>
        <v>0</v>
      </c>
      <c r="G182" s="26">
        <f t="shared" si="26"/>
        <v>0</v>
      </c>
      <c r="H182" s="13"/>
      <c r="I182" s="129"/>
      <c r="J182" s="13"/>
      <c r="K182" s="129"/>
      <c r="L182" s="129"/>
      <c r="M182" s="129"/>
    </row>
    <row r="183" spans="1:13" ht="15" x14ac:dyDescent="0.2">
      <c r="A183" s="30"/>
      <c r="B183" s="73" t="s">
        <v>80</v>
      </c>
      <c r="C183" s="23" t="s">
        <v>40</v>
      </c>
      <c r="D183" s="24">
        <v>100</v>
      </c>
      <c r="E183" s="89"/>
      <c r="F183" s="25">
        <f t="shared" si="25"/>
        <v>0</v>
      </c>
      <c r="G183" s="26">
        <f t="shared" si="26"/>
        <v>0</v>
      </c>
      <c r="H183" s="13"/>
      <c r="I183" s="129"/>
      <c r="J183" s="13"/>
      <c r="K183" s="129"/>
      <c r="L183" s="129"/>
      <c r="M183" s="129"/>
    </row>
    <row r="184" spans="1:13" ht="15" x14ac:dyDescent="0.2">
      <c r="A184" s="30"/>
      <c r="B184" s="73" t="s">
        <v>106</v>
      </c>
      <c r="C184" s="23" t="s">
        <v>40</v>
      </c>
      <c r="D184" s="24">
        <v>850</v>
      </c>
      <c r="E184" s="89"/>
      <c r="F184" s="25">
        <f t="shared" si="25"/>
        <v>0</v>
      </c>
      <c r="G184" s="26">
        <f t="shared" si="26"/>
        <v>0</v>
      </c>
      <c r="H184" s="13"/>
      <c r="I184" s="129"/>
      <c r="J184" s="13"/>
      <c r="K184" s="129"/>
      <c r="L184" s="129"/>
      <c r="M184" s="129"/>
    </row>
    <row r="185" spans="1:13" x14ac:dyDescent="0.2">
      <c r="A185" s="30"/>
      <c r="B185" s="74"/>
      <c r="C185" s="23"/>
      <c r="D185" s="24"/>
      <c r="E185" s="89"/>
      <c r="F185" s="25">
        <f t="shared" si="25"/>
        <v>0</v>
      </c>
      <c r="G185" s="26">
        <f t="shared" si="26"/>
        <v>0</v>
      </c>
      <c r="H185" s="13"/>
      <c r="I185" s="129"/>
      <c r="J185" s="13"/>
      <c r="K185" s="129"/>
      <c r="L185" s="129"/>
      <c r="M185" s="129"/>
    </row>
    <row r="186" spans="1:13" ht="15" x14ac:dyDescent="0.2">
      <c r="A186" s="30"/>
      <c r="B186" s="65" t="s">
        <v>81</v>
      </c>
      <c r="C186" s="23" t="s">
        <v>10</v>
      </c>
      <c r="D186" s="24">
        <v>3</v>
      </c>
      <c r="E186" s="89"/>
      <c r="F186" s="25">
        <f t="shared" si="25"/>
        <v>0</v>
      </c>
      <c r="G186" s="26">
        <f t="shared" si="26"/>
        <v>0</v>
      </c>
      <c r="H186" s="13"/>
      <c r="I186" s="129"/>
      <c r="J186" s="13"/>
      <c r="K186" s="129"/>
      <c r="L186" s="129"/>
      <c r="M186" s="129"/>
    </row>
    <row r="187" spans="1:13" ht="15" x14ac:dyDescent="0.2">
      <c r="A187" s="30"/>
      <c r="B187" s="65" t="s">
        <v>104</v>
      </c>
      <c r="C187" s="23" t="s">
        <v>10</v>
      </c>
      <c r="D187" s="58">
        <v>1</v>
      </c>
      <c r="E187" s="89"/>
      <c r="F187" s="25">
        <f>L187</f>
        <v>0</v>
      </c>
      <c r="G187" s="26">
        <f t="shared" si="26"/>
        <v>0</v>
      </c>
      <c r="H187" s="13"/>
      <c r="I187" s="129"/>
      <c r="J187" s="13"/>
      <c r="K187" s="129"/>
      <c r="L187" s="129"/>
      <c r="M187" s="129"/>
    </row>
    <row r="188" spans="1:13" ht="15" x14ac:dyDescent="0.2">
      <c r="A188" s="30"/>
      <c r="B188" s="74" t="s">
        <v>73</v>
      </c>
      <c r="C188" s="23" t="s">
        <v>36</v>
      </c>
      <c r="D188" s="24">
        <v>22</v>
      </c>
      <c r="E188" s="89"/>
      <c r="F188" s="25">
        <f t="shared" si="25"/>
        <v>0</v>
      </c>
      <c r="G188" s="26">
        <f t="shared" si="26"/>
        <v>0</v>
      </c>
      <c r="H188" s="130"/>
      <c r="I188" s="129"/>
      <c r="J188" s="13"/>
      <c r="K188" s="129"/>
      <c r="L188" s="129"/>
      <c r="M188" s="129"/>
    </row>
    <row r="189" spans="1:13" ht="15" x14ac:dyDescent="0.2">
      <c r="A189" s="30"/>
      <c r="B189" s="74" t="s">
        <v>82</v>
      </c>
      <c r="C189" s="23" t="s">
        <v>36</v>
      </c>
      <c r="D189" s="24">
        <v>6</v>
      </c>
      <c r="E189" s="89"/>
      <c r="F189" s="25">
        <f>L189</f>
        <v>0</v>
      </c>
      <c r="G189" s="26">
        <f t="shared" si="26"/>
        <v>0</v>
      </c>
      <c r="H189" s="130"/>
      <c r="I189" s="129"/>
      <c r="J189" s="13"/>
      <c r="K189" s="129"/>
      <c r="L189" s="129"/>
      <c r="M189" s="129"/>
    </row>
    <row r="190" spans="1:13" x14ac:dyDescent="0.2">
      <c r="A190" s="30"/>
      <c r="B190" s="74"/>
      <c r="C190" s="23"/>
      <c r="D190" s="24"/>
      <c r="E190" s="89"/>
      <c r="F190" s="25"/>
      <c r="G190" s="26"/>
      <c r="H190" s="130"/>
      <c r="I190" s="129"/>
      <c r="J190" s="13"/>
      <c r="K190" s="129"/>
      <c r="L190" s="129"/>
      <c r="M190" s="129"/>
    </row>
    <row r="191" spans="1:13" ht="15" x14ac:dyDescent="0.2">
      <c r="A191" s="30"/>
      <c r="B191" s="65" t="s">
        <v>74</v>
      </c>
      <c r="C191" s="23" t="s">
        <v>10</v>
      </c>
      <c r="D191" s="24">
        <v>1</v>
      </c>
      <c r="E191" s="89"/>
      <c r="F191" s="25">
        <f>L191</f>
        <v>0</v>
      </c>
      <c r="G191" s="26">
        <f>F191*D191</f>
        <v>0</v>
      </c>
      <c r="H191" s="13"/>
      <c r="I191" s="129"/>
      <c r="J191" s="13"/>
      <c r="K191" s="129"/>
      <c r="L191" s="129"/>
      <c r="M191" s="129"/>
    </row>
    <row r="192" spans="1:13" ht="15" thickBot="1" x14ac:dyDescent="0.25">
      <c r="A192" s="30"/>
      <c r="B192" s="65"/>
      <c r="C192" s="23"/>
      <c r="D192" s="24"/>
      <c r="E192" s="89"/>
      <c r="F192" s="25"/>
      <c r="G192" s="26"/>
      <c r="H192" s="13"/>
      <c r="I192" s="129"/>
      <c r="J192" s="13"/>
      <c r="K192" s="129"/>
      <c r="L192" s="129"/>
      <c r="M192" s="129"/>
    </row>
    <row r="193" spans="1:13" ht="15" thickBot="1" x14ac:dyDescent="0.25">
      <c r="A193" s="32"/>
      <c r="B193" s="33" t="s">
        <v>11</v>
      </c>
      <c r="C193" s="47"/>
      <c r="D193" s="35"/>
      <c r="E193" s="90"/>
      <c r="F193" s="36">
        <f>L193</f>
        <v>0</v>
      </c>
      <c r="G193" s="37">
        <f>SUM(G180:G192)</f>
        <v>0</v>
      </c>
      <c r="H193" s="13"/>
      <c r="I193" s="129"/>
      <c r="J193" s="13"/>
      <c r="K193" s="129"/>
      <c r="L193" s="129"/>
      <c r="M193" s="129"/>
    </row>
    <row r="194" spans="1:13" s="103" customFormat="1" ht="12" customHeight="1" x14ac:dyDescent="0.2">
      <c r="A194" s="104"/>
      <c r="B194" s="105" t="s">
        <v>112</v>
      </c>
      <c r="C194" s="106"/>
      <c r="D194" s="107"/>
      <c r="E194" s="98"/>
      <c r="F194" s="101">
        <f>L194</f>
        <v>0</v>
      </c>
      <c r="G194" s="102">
        <f>F194*D194</f>
        <v>0</v>
      </c>
      <c r="H194" s="131"/>
      <c r="I194" s="132"/>
      <c r="J194" s="131"/>
      <c r="K194" s="132"/>
      <c r="L194" s="132"/>
      <c r="M194" s="132"/>
    </row>
    <row r="195" spans="1:13" s="103" customFormat="1" ht="12" customHeight="1" x14ac:dyDescent="0.2">
      <c r="A195" s="104"/>
      <c r="B195" s="105"/>
      <c r="C195" s="106"/>
      <c r="D195" s="107"/>
      <c r="E195" s="98"/>
      <c r="F195" s="101">
        <f>L195</f>
        <v>0</v>
      </c>
      <c r="G195" s="102">
        <f>F195*D195</f>
        <v>0</v>
      </c>
      <c r="H195" s="131"/>
      <c r="I195" s="132"/>
      <c r="J195" s="131"/>
      <c r="K195" s="132"/>
      <c r="L195" s="132"/>
      <c r="M195" s="132"/>
    </row>
    <row r="196" spans="1:13" s="103" customFormat="1" ht="12" customHeight="1" x14ac:dyDescent="0.2">
      <c r="A196" s="97"/>
      <c r="B196" s="105" t="s">
        <v>64</v>
      </c>
      <c r="C196" s="106"/>
      <c r="D196" s="107"/>
      <c r="E196" s="98"/>
      <c r="F196" s="101">
        <f>L196</f>
        <v>0</v>
      </c>
      <c r="G196" s="102">
        <f>F196*D196</f>
        <v>0</v>
      </c>
      <c r="H196" s="131"/>
      <c r="I196" s="132"/>
      <c r="J196" s="131"/>
      <c r="K196" s="132"/>
      <c r="L196" s="132"/>
      <c r="M196" s="132"/>
    </row>
    <row r="197" spans="1:13" s="103" customFormat="1" ht="12" customHeight="1" x14ac:dyDescent="0.2">
      <c r="A197" s="97"/>
      <c r="B197" s="108"/>
      <c r="C197" s="106"/>
      <c r="D197" s="107"/>
      <c r="E197" s="98"/>
      <c r="F197" s="101"/>
      <c r="G197" s="102"/>
      <c r="H197" s="131"/>
      <c r="I197" s="132"/>
      <c r="J197" s="131"/>
      <c r="K197" s="132"/>
      <c r="L197" s="132"/>
      <c r="M197" s="132"/>
    </row>
    <row r="198" spans="1:13" s="103" customFormat="1" ht="12" customHeight="1" x14ac:dyDescent="0.2">
      <c r="A198" s="97"/>
      <c r="B198" s="108" t="s">
        <v>65</v>
      </c>
      <c r="C198" s="106"/>
      <c r="D198" s="107"/>
      <c r="E198" s="98"/>
      <c r="F198" s="101">
        <f t="shared" ref="F198:F206" si="27">L198</f>
        <v>0</v>
      </c>
      <c r="G198" s="102">
        <f t="shared" ref="G198:G206" si="28">F198*D198</f>
        <v>0</v>
      </c>
      <c r="H198" s="131"/>
      <c r="I198" s="132"/>
      <c r="J198" s="131"/>
      <c r="K198" s="132"/>
      <c r="L198" s="132"/>
      <c r="M198" s="132"/>
    </row>
    <row r="199" spans="1:13" s="103" customFormat="1" ht="12" customHeight="1" x14ac:dyDescent="0.2">
      <c r="A199" s="97"/>
      <c r="B199" s="108"/>
      <c r="C199" s="106"/>
      <c r="D199" s="107"/>
      <c r="E199" s="98"/>
      <c r="F199" s="101"/>
      <c r="G199" s="102"/>
      <c r="H199" s="131"/>
      <c r="I199" s="132"/>
      <c r="J199" s="131"/>
      <c r="K199" s="132"/>
      <c r="L199" s="132"/>
      <c r="M199" s="132"/>
    </row>
    <row r="200" spans="1:13" s="103" customFormat="1" ht="12" customHeight="1" x14ac:dyDescent="0.2">
      <c r="A200" s="97"/>
      <c r="B200" s="108" t="s">
        <v>113</v>
      </c>
      <c r="C200" s="106" t="s">
        <v>36</v>
      </c>
      <c r="D200" s="107">
        <v>1</v>
      </c>
      <c r="E200" s="98"/>
      <c r="F200" s="101">
        <f t="shared" si="27"/>
        <v>0</v>
      </c>
      <c r="G200" s="102">
        <f t="shared" si="28"/>
        <v>0</v>
      </c>
      <c r="H200" s="131"/>
      <c r="I200" s="132"/>
      <c r="J200" s="131"/>
      <c r="K200" s="132"/>
      <c r="L200" s="132"/>
      <c r="M200" s="132"/>
    </row>
    <row r="201" spans="1:13" s="103" customFormat="1" ht="12" customHeight="1" x14ac:dyDescent="0.2">
      <c r="A201" s="109"/>
      <c r="B201" s="110" t="s">
        <v>114</v>
      </c>
      <c r="C201" s="98" t="s">
        <v>36</v>
      </c>
      <c r="D201" s="111">
        <v>1</v>
      </c>
      <c r="E201" s="98"/>
      <c r="F201" s="101">
        <f t="shared" si="27"/>
        <v>0</v>
      </c>
      <c r="G201" s="102">
        <f t="shared" si="28"/>
        <v>0</v>
      </c>
      <c r="H201" s="131"/>
      <c r="I201" s="132"/>
      <c r="J201" s="131"/>
      <c r="K201" s="132"/>
      <c r="L201" s="132"/>
      <c r="M201" s="132"/>
    </row>
    <row r="202" spans="1:13" s="103" customFormat="1" ht="12" customHeight="1" x14ac:dyDescent="0.2">
      <c r="A202" s="109"/>
      <c r="B202" s="110" t="s">
        <v>115</v>
      </c>
      <c r="C202" s="98" t="s">
        <v>36</v>
      </c>
      <c r="D202" s="111">
        <v>20</v>
      </c>
      <c r="E202" s="98"/>
      <c r="F202" s="101">
        <f t="shared" si="27"/>
        <v>0</v>
      </c>
      <c r="G202" s="102">
        <f t="shared" si="28"/>
        <v>0</v>
      </c>
      <c r="H202" s="131"/>
      <c r="I202" s="132"/>
      <c r="J202" s="131"/>
      <c r="K202" s="132"/>
      <c r="L202" s="132"/>
      <c r="M202" s="132"/>
    </row>
    <row r="203" spans="1:13" s="103" customFormat="1" ht="12" customHeight="1" x14ac:dyDescent="0.2">
      <c r="A203" s="109"/>
      <c r="B203" s="110" t="s">
        <v>116</v>
      </c>
      <c r="C203" s="98" t="s">
        <v>36</v>
      </c>
      <c r="D203" s="111">
        <v>2</v>
      </c>
      <c r="E203" s="98"/>
      <c r="F203" s="101">
        <f>L203</f>
        <v>0</v>
      </c>
      <c r="G203" s="102">
        <f>F203*D203</f>
        <v>0</v>
      </c>
      <c r="H203" s="131"/>
      <c r="I203" s="132"/>
      <c r="J203" s="131"/>
      <c r="K203" s="132"/>
      <c r="L203" s="132"/>
      <c r="M203" s="132"/>
    </row>
    <row r="204" spans="1:13" s="103" customFormat="1" ht="12" customHeight="1" x14ac:dyDescent="0.2">
      <c r="A204" s="109"/>
      <c r="B204" s="110" t="s">
        <v>117</v>
      </c>
      <c r="C204" s="98" t="s">
        <v>36</v>
      </c>
      <c r="D204" s="111">
        <v>1</v>
      </c>
      <c r="E204" s="98"/>
      <c r="F204" s="101">
        <f>L204</f>
        <v>0</v>
      </c>
      <c r="G204" s="102">
        <f>F204*D204</f>
        <v>0</v>
      </c>
      <c r="H204" s="131"/>
      <c r="I204" s="132"/>
      <c r="J204" s="131"/>
      <c r="K204" s="132"/>
      <c r="L204" s="132"/>
      <c r="M204" s="132"/>
    </row>
    <row r="205" spans="1:13" s="103" customFormat="1" ht="12" customHeight="1" x14ac:dyDescent="0.2">
      <c r="A205" s="109"/>
      <c r="B205" s="122" t="s">
        <v>61</v>
      </c>
      <c r="C205" s="98"/>
      <c r="D205" s="111"/>
      <c r="E205" s="98"/>
      <c r="F205" s="101">
        <f t="shared" si="27"/>
        <v>0</v>
      </c>
      <c r="G205" s="102">
        <f t="shared" si="28"/>
        <v>0</v>
      </c>
      <c r="H205" s="131"/>
      <c r="I205" s="132"/>
      <c r="J205" s="131"/>
      <c r="K205" s="132"/>
      <c r="L205" s="132"/>
      <c r="M205" s="132"/>
    </row>
    <row r="206" spans="1:13" s="103" customFormat="1" ht="12" customHeight="1" x14ac:dyDescent="0.2">
      <c r="A206" s="109"/>
      <c r="B206" s="110" t="s">
        <v>118</v>
      </c>
      <c r="C206" s="98" t="s">
        <v>40</v>
      </c>
      <c r="D206" s="112">
        <v>50</v>
      </c>
      <c r="E206" s="100"/>
      <c r="F206" s="101">
        <f t="shared" si="27"/>
        <v>0</v>
      </c>
      <c r="G206" s="102">
        <f t="shared" si="28"/>
        <v>0</v>
      </c>
      <c r="H206" s="131"/>
      <c r="I206" s="132"/>
      <c r="J206" s="131"/>
      <c r="K206" s="132"/>
      <c r="L206" s="132"/>
      <c r="M206" s="132"/>
    </row>
    <row r="207" spans="1:13" s="103" customFormat="1" ht="12" customHeight="1" x14ac:dyDescent="0.2">
      <c r="A207" s="109"/>
      <c r="B207" s="110"/>
      <c r="C207" s="98"/>
      <c r="D207" s="111"/>
      <c r="E207" s="98"/>
      <c r="F207" s="101"/>
      <c r="G207" s="102"/>
      <c r="H207" s="131"/>
      <c r="I207" s="132"/>
      <c r="J207" s="131"/>
      <c r="K207" s="132"/>
      <c r="L207" s="132"/>
      <c r="M207" s="132"/>
    </row>
    <row r="208" spans="1:13" s="103" customFormat="1" ht="15" thickBot="1" x14ac:dyDescent="0.25">
      <c r="A208" s="109"/>
      <c r="B208" s="113"/>
      <c r="C208" s="114"/>
      <c r="D208" s="99"/>
      <c r="E208" s="100"/>
      <c r="F208" s="101">
        <f>L208</f>
        <v>0</v>
      </c>
      <c r="G208" s="102">
        <f>F208*D208</f>
        <v>0</v>
      </c>
      <c r="H208" s="131"/>
      <c r="I208" s="132"/>
      <c r="J208" s="131"/>
      <c r="K208" s="132"/>
      <c r="L208" s="132"/>
      <c r="M208" s="132"/>
    </row>
    <row r="209" spans="1:13" s="103" customFormat="1" ht="12" customHeight="1" thickBot="1" x14ac:dyDescent="0.25">
      <c r="A209" s="115"/>
      <c r="B209" s="116" t="s">
        <v>11</v>
      </c>
      <c r="C209" s="117"/>
      <c r="D209" s="118"/>
      <c r="E209" s="119"/>
      <c r="F209" s="120">
        <f>L209</f>
        <v>0</v>
      </c>
      <c r="G209" s="121">
        <f>SUM(G198:G207)</f>
        <v>0</v>
      </c>
      <c r="H209" s="131"/>
      <c r="I209" s="132"/>
      <c r="J209" s="131"/>
      <c r="K209" s="132"/>
      <c r="L209" s="132"/>
      <c r="M209" s="132"/>
    </row>
    <row r="210" spans="1:13" ht="11.25" customHeight="1" thickBot="1" x14ac:dyDescent="0.25">
      <c r="A210" s="75"/>
      <c r="B210" s="76"/>
      <c r="C210" s="40"/>
      <c r="D210" s="39"/>
      <c r="E210" s="91"/>
      <c r="F210" s="77"/>
      <c r="G210" s="78"/>
      <c r="H210" s="133"/>
      <c r="I210" s="134"/>
      <c r="J210" s="133"/>
      <c r="K210" s="134"/>
      <c r="L210" s="134"/>
      <c r="M210" s="134"/>
    </row>
    <row r="211" spans="1:13" ht="17.25" customHeight="1" thickBot="1" x14ac:dyDescent="0.25">
      <c r="A211" s="75"/>
      <c r="B211" s="76" t="s">
        <v>75</v>
      </c>
      <c r="C211" s="40"/>
      <c r="D211" s="39"/>
      <c r="E211" s="91"/>
      <c r="F211" s="77"/>
      <c r="G211" s="37">
        <f>+G193+G178+G162+G142+G111+G97+G77+G19+G14+G26+G209</f>
        <v>0</v>
      </c>
      <c r="H211" s="133"/>
      <c r="I211" s="134"/>
      <c r="J211" s="133"/>
      <c r="K211" s="134"/>
      <c r="L211" s="134"/>
      <c r="M211" s="134"/>
    </row>
    <row r="212" spans="1:13" ht="15" customHeight="1" x14ac:dyDescent="0.2">
      <c r="A212" s="75"/>
      <c r="B212" s="79" t="s">
        <v>76</v>
      </c>
      <c r="C212" s="40"/>
      <c r="D212" s="39"/>
      <c r="E212" s="91"/>
      <c r="F212" s="77"/>
      <c r="G212" s="80">
        <f>G214-G211</f>
        <v>0</v>
      </c>
      <c r="H212" s="133"/>
      <c r="I212" s="134"/>
      <c r="J212" s="133"/>
      <c r="K212" s="134"/>
      <c r="L212" s="134"/>
      <c r="M212" s="134"/>
    </row>
    <row r="213" spans="1:13" ht="16.5" customHeight="1" thickBot="1" x14ac:dyDescent="0.25">
      <c r="A213" s="75"/>
      <c r="B213" s="79"/>
      <c r="C213" s="40"/>
      <c r="D213" s="39"/>
      <c r="E213" s="91"/>
      <c r="F213" s="77"/>
      <c r="G213" s="78"/>
      <c r="H213" s="133"/>
      <c r="I213" s="134"/>
      <c r="J213" s="133"/>
      <c r="K213" s="134"/>
      <c r="L213" s="134"/>
      <c r="M213" s="134"/>
    </row>
    <row r="214" spans="1:13" ht="18" customHeight="1" thickBot="1" x14ac:dyDescent="0.25">
      <c r="A214" s="81"/>
      <c r="B214" s="82" t="s">
        <v>77</v>
      </c>
      <c r="C214" s="83"/>
      <c r="D214" s="84"/>
      <c r="E214" s="96"/>
      <c r="F214" s="85"/>
      <c r="G214" s="86">
        <f>G211*1.2</f>
        <v>0</v>
      </c>
      <c r="H214" s="133"/>
      <c r="I214" s="134"/>
      <c r="J214" s="133"/>
      <c r="K214" s="134"/>
      <c r="L214" s="134"/>
      <c r="M214" s="134"/>
    </row>
    <row r="215" spans="1:13" s="103" customFormat="1" ht="12" customHeight="1" x14ac:dyDescent="0.2">
      <c r="A215" s="104"/>
      <c r="B215" s="105" t="s">
        <v>134</v>
      </c>
      <c r="C215" s="106"/>
      <c r="D215" s="107"/>
      <c r="E215" s="98"/>
      <c r="F215" s="101">
        <f>L215</f>
        <v>0</v>
      </c>
      <c r="G215" s="102">
        <f>F215*D215</f>
        <v>0</v>
      </c>
      <c r="H215" s="131"/>
      <c r="I215" s="132"/>
      <c r="J215" s="131"/>
      <c r="K215" s="132"/>
      <c r="L215" s="132"/>
      <c r="M215" s="132"/>
    </row>
    <row r="216" spans="1:13" s="103" customFormat="1" ht="12" customHeight="1" x14ac:dyDescent="0.2">
      <c r="A216" s="104"/>
      <c r="B216" s="105"/>
      <c r="C216" s="106"/>
      <c r="D216" s="107"/>
      <c r="E216" s="98"/>
      <c r="F216" s="101">
        <f>L216</f>
        <v>0</v>
      </c>
      <c r="G216" s="102">
        <f>F216*D216</f>
        <v>0</v>
      </c>
      <c r="H216" s="131"/>
      <c r="I216" s="132"/>
      <c r="J216" s="131"/>
      <c r="K216" s="132"/>
      <c r="L216" s="132"/>
      <c r="M216" s="132"/>
    </row>
    <row r="217" spans="1:13" s="103" customFormat="1" ht="12" customHeight="1" x14ac:dyDescent="0.2">
      <c r="A217" s="97"/>
      <c r="B217" s="108" t="s">
        <v>133</v>
      </c>
      <c r="C217" s="106" t="s">
        <v>10</v>
      </c>
      <c r="D217" s="107">
        <v>1</v>
      </c>
      <c r="E217" s="98"/>
      <c r="F217" s="101">
        <f>L217</f>
        <v>0</v>
      </c>
      <c r="G217" s="102">
        <f>F217*D217</f>
        <v>0</v>
      </c>
      <c r="H217" s="131"/>
      <c r="I217" s="132"/>
      <c r="J217" s="131"/>
      <c r="K217" s="132"/>
      <c r="L217" s="132"/>
      <c r="M217" s="132"/>
    </row>
    <row r="218" spans="1:13" s="103" customFormat="1" ht="12" customHeight="1" x14ac:dyDescent="0.2">
      <c r="A218" s="109"/>
      <c r="B218" s="110"/>
      <c r="C218" s="98"/>
      <c r="D218" s="111"/>
      <c r="E218" s="98"/>
      <c r="F218" s="101"/>
      <c r="G218" s="102"/>
      <c r="H218" s="131"/>
      <c r="I218" s="132"/>
      <c r="J218" s="131"/>
      <c r="K218" s="132"/>
      <c r="L218" s="132"/>
      <c r="M218" s="132"/>
    </row>
    <row r="219" spans="1:13" s="103" customFormat="1" ht="15" thickBot="1" x14ac:dyDescent="0.25">
      <c r="A219" s="109"/>
      <c r="B219" s="113"/>
      <c r="C219" s="114"/>
      <c r="D219" s="99"/>
      <c r="E219" s="100"/>
      <c r="F219" s="101">
        <f>L219</f>
        <v>0</v>
      </c>
      <c r="G219" s="102">
        <f>F219*D219</f>
        <v>0</v>
      </c>
      <c r="H219" s="131"/>
      <c r="I219" s="132"/>
      <c r="J219" s="131"/>
      <c r="K219" s="132"/>
      <c r="L219" s="132"/>
      <c r="M219" s="132"/>
    </row>
    <row r="220" spans="1:13" s="103" customFormat="1" ht="12" customHeight="1" thickBot="1" x14ac:dyDescent="0.25">
      <c r="A220" s="115"/>
      <c r="B220" s="116" t="s">
        <v>11</v>
      </c>
      <c r="C220" s="117"/>
      <c r="D220" s="118"/>
      <c r="E220" s="119"/>
      <c r="F220" s="120">
        <f>L220</f>
        <v>0</v>
      </c>
      <c r="G220" s="121">
        <f>SUM(G217:G218)</f>
        <v>0</v>
      </c>
      <c r="H220" s="131"/>
      <c r="I220" s="132"/>
      <c r="J220" s="131"/>
      <c r="K220" s="132"/>
      <c r="L220" s="132"/>
      <c r="M220" s="132"/>
    </row>
  </sheetData>
  <sheetProtection selectLockedCells="1" selectUnlockedCells="1"/>
  <mergeCells count="2">
    <mergeCell ref="A1:F1"/>
    <mergeCell ref="A2:D2"/>
  </mergeCells>
  <printOptions horizontalCentered="1" verticalCentered="1"/>
  <pageMargins left="0.31527777777777777" right="0.31527777777777777" top="0.19652777777777777" bottom="0.19652777777777777" header="0.51180555555555551" footer="0.51180555555555551"/>
  <pageSetup paperSize="9" firstPageNumber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 école de Dénat</vt:lpstr>
      <vt:lpstr>'CDPGF école de Dénat'!Impression_des_titres</vt:lpstr>
      <vt:lpstr>'CDPGF école de Dénat'!Zone_d_impression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2022-05-31T13:13:13Z</cp:lastPrinted>
  <dcterms:created xsi:type="dcterms:W3CDTF">2020-11-27T10:24:13Z</dcterms:created>
  <dcterms:modified xsi:type="dcterms:W3CDTF">2022-05-31T13:57:05Z</dcterms:modified>
</cp:coreProperties>
</file>